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nyaeva\Downloads\Attachments_reshetova@gov-murman.ru_2024-01-22_10-12-43\"/>
    </mc:Choice>
  </mc:AlternateContent>
  <bookViews>
    <workbookView xWindow="-28920" yWindow="-120" windowWidth="29040" windowHeight="15840" activeTab="1"/>
  </bookViews>
  <sheets>
    <sheet name="Результаты по критериям" sheetId="1" r:id="rId1"/>
    <sheet name="Выбор тем" sheetId="4" r:id="rId2"/>
    <sheet name="Зачет по темам" sheetId="5" r:id="rId3"/>
  </sheets>
  <definedNames>
    <definedName name="_xlnm._FilterDatabase" localSheetId="1" hidden="1">'Выбор тем'!$C$5:$AA$5</definedName>
    <definedName name="_xlnm._FilterDatabase" localSheetId="2" hidden="1">'Зачет по темам'!$C$5:$AA$5</definedName>
    <definedName name="_xlnm._FilterDatabase" localSheetId="0" hidden="1">'Результаты по критериям'!$C$5:$AS$115</definedName>
    <definedName name="_xlnm.Print_Titles" localSheetId="1">'Выбор тем'!$1:$5</definedName>
    <definedName name="_xlnm.Print_Titles" localSheetId="2">'Зачет по темам'!$1:$5</definedName>
    <definedName name="_xlnm.Print_Titles" localSheetId="0">'Результаты по критериям'!$A:$L,'Результаты по критериям'!$1:$5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6" i="1" l="1"/>
  <c r="K63" i="1"/>
  <c r="F114" i="1"/>
  <c r="F110" i="1"/>
  <c r="F108" i="1"/>
  <c r="F102" i="1"/>
  <c r="F91" i="1"/>
  <c r="F89" i="1"/>
  <c r="F87" i="1"/>
  <c r="F85" i="1"/>
  <c r="F83" i="1"/>
  <c r="F75" i="1"/>
  <c r="F71" i="1"/>
  <c r="F61" i="1"/>
  <c r="F58" i="1"/>
  <c r="F55" i="1"/>
  <c r="F51" i="1"/>
  <c r="F44" i="1"/>
  <c r="F40" i="1"/>
  <c r="F34" i="1"/>
  <c r="F25" i="1"/>
  <c r="E114" i="4"/>
  <c r="E110" i="4"/>
  <c r="E108" i="4"/>
  <c r="E102" i="4"/>
  <c r="E91" i="4"/>
  <c r="E89" i="4"/>
  <c r="E87" i="4"/>
  <c r="E85" i="4"/>
  <c r="E83" i="4"/>
  <c r="E75" i="4"/>
  <c r="E71" i="4"/>
  <c r="E61" i="4"/>
  <c r="E58" i="4"/>
  <c r="E55" i="4"/>
  <c r="E51" i="4"/>
  <c r="E44" i="4"/>
  <c r="E40" i="4"/>
  <c r="E34" i="4"/>
  <c r="E25" i="4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1" i="1"/>
  <c r="M42" i="1"/>
  <c r="M43" i="1"/>
  <c r="M45" i="1"/>
  <c r="M46" i="1"/>
  <c r="M47" i="1"/>
  <c r="M48" i="1"/>
  <c r="M49" i="1"/>
  <c r="M50" i="1"/>
  <c r="M52" i="1"/>
  <c r="M53" i="1"/>
  <c r="M54" i="1"/>
  <c r="M56" i="1"/>
  <c r="M57" i="1"/>
  <c r="M59" i="1"/>
  <c r="M60" i="1"/>
  <c r="M62" i="1"/>
  <c r="M64" i="1"/>
  <c r="M65" i="1"/>
  <c r="M68" i="1"/>
  <c r="M69" i="1"/>
  <c r="M70" i="1"/>
  <c r="M72" i="1"/>
  <c r="M74" i="1"/>
  <c r="M76" i="1"/>
  <c r="M77" i="1"/>
  <c r="M78" i="1"/>
  <c r="M79" i="1"/>
  <c r="M80" i="1"/>
  <c r="M81" i="1"/>
  <c r="M82" i="1"/>
  <c r="M84" i="1"/>
  <c r="M86" i="1"/>
  <c r="M88" i="1"/>
  <c r="M90" i="1"/>
  <c r="M93" i="1"/>
  <c r="M94" i="1"/>
  <c r="M95" i="1"/>
  <c r="M96" i="1"/>
  <c r="M97" i="1"/>
  <c r="M101" i="1"/>
  <c r="M103" i="1"/>
  <c r="M104" i="1"/>
  <c r="M105" i="1"/>
  <c r="M106" i="1"/>
  <c r="M107" i="1"/>
  <c r="M109" i="1"/>
  <c r="M111" i="1"/>
  <c r="M112" i="1"/>
  <c r="M113" i="1"/>
  <c r="M6" i="1"/>
  <c r="I114" i="1"/>
  <c r="I110" i="1"/>
  <c r="M110" i="1" s="1"/>
  <c r="I108" i="1"/>
  <c r="I102" i="1"/>
  <c r="I91" i="1"/>
  <c r="M91" i="1" s="1"/>
  <c r="I89" i="1"/>
  <c r="M89" i="1" s="1"/>
  <c r="I87" i="1"/>
  <c r="M87" i="1" s="1"/>
  <c r="I85" i="1"/>
  <c r="I83" i="1"/>
  <c r="I75" i="1"/>
  <c r="I71" i="1"/>
  <c r="M71" i="1" s="1"/>
  <c r="I61" i="1"/>
  <c r="I58" i="1"/>
  <c r="I55" i="1"/>
  <c r="I51" i="1"/>
  <c r="I44" i="1"/>
  <c r="I40" i="1"/>
  <c r="M40" i="1" s="1"/>
  <c r="I34" i="1"/>
  <c r="M34" i="1" s="1"/>
  <c r="I25" i="1"/>
  <c r="M25" i="1" s="1"/>
  <c r="E114" i="1"/>
  <c r="E108" i="1"/>
  <c r="E102" i="1"/>
  <c r="E85" i="1"/>
  <c r="E83" i="1"/>
  <c r="E75" i="1"/>
  <c r="E61" i="1"/>
  <c r="E58" i="1"/>
  <c r="E55" i="1"/>
  <c r="E51" i="1"/>
  <c r="E44" i="1"/>
  <c r="C25" i="5"/>
  <c r="D25" i="5"/>
  <c r="C34" i="5"/>
  <c r="D34" i="5"/>
  <c r="C40" i="5"/>
  <c r="D40" i="5"/>
  <c r="C44" i="5"/>
  <c r="D44" i="5"/>
  <c r="C51" i="5"/>
  <c r="D51" i="5"/>
  <c r="C55" i="5"/>
  <c r="D55" i="5"/>
  <c r="C58" i="5"/>
  <c r="D58" i="5"/>
  <c r="C61" i="5"/>
  <c r="D61" i="5"/>
  <c r="C71" i="5"/>
  <c r="D71" i="5"/>
  <c r="C75" i="5"/>
  <c r="D75" i="5"/>
  <c r="C83" i="5"/>
  <c r="D83" i="5"/>
  <c r="C85" i="5"/>
  <c r="D85" i="5"/>
  <c r="C87" i="5"/>
  <c r="D87" i="5"/>
  <c r="C89" i="5"/>
  <c r="D89" i="5"/>
  <c r="C91" i="5"/>
  <c r="D91" i="5"/>
  <c r="C102" i="5"/>
  <c r="D102" i="5"/>
  <c r="C108" i="5"/>
  <c r="D108" i="5"/>
  <c r="C110" i="5"/>
  <c r="D110" i="5"/>
  <c r="C114" i="5"/>
  <c r="D114" i="5"/>
  <c r="C25" i="4"/>
  <c r="D25" i="4"/>
  <c r="C34" i="4"/>
  <c r="D34" i="4"/>
  <c r="C40" i="4"/>
  <c r="D40" i="4"/>
  <c r="C44" i="4"/>
  <c r="D44" i="4"/>
  <c r="C51" i="4"/>
  <c r="D51" i="4"/>
  <c r="C55" i="4"/>
  <c r="D55" i="4"/>
  <c r="C58" i="4"/>
  <c r="D58" i="4"/>
  <c r="C61" i="4"/>
  <c r="D61" i="4"/>
  <c r="C71" i="4"/>
  <c r="D71" i="4"/>
  <c r="C75" i="4"/>
  <c r="D75" i="4"/>
  <c r="C83" i="4"/>
  <c r="D83" i="4"/>
  <c r="C85" i="4"/>
  <c r="D85" i="4"/>
  <c r="C87" i="4"/>
  <c r="D87" i="4"/>
  <c r="C89" i="4"/>
  <c r="D89" i="4"/>
  <c r="C91" i="4"/>
  <c r="D91" i="4"/>
  <c r="C102" i="4"/>
  <c r="D102" i="4"/>
  <c r="C108" i="4"/>
  <c r="D108" i="4"/>
  <c r="C110" i="4"/>
  <c r="D110" i="4"/>
  <c r="C114" i="4"/>
  <c r="D114" i="4"/>
  <c r="D108" i="1"/>
  <c r="G108" i="1"/>
  <c r="H108" i="1"/>
  <c r="C108" i="1"/>
  <c r="C71" i="1"/>
  <c r="C34" i="1"/>
  <c r="C25" i="1"/>
  <c r="D91" i="1"/>
  <c r="G91" i="1"/>
  <c r="H91" i="1"/>
  <c r="D102" i="1"/>
  <c r="G102" i="1"/>
  <c r="H102" i="1"/>
  <c r="D110" i="1"/>
  <c r="G110" i="1"/>
  <c r="H110" i="1"/>
  <c r="D114" i="1"/>
  <c r="G114" i="1"/>
  <c r="H114" i="1"/>
  <c r="D89" i="1"/>
  <c r="G89" i="1"/>
  <c r="H89" i="1"/>
  <c r="D87" i="1"/>
  <c r="G87" i="1"/>
  <c r="H87" i="1"/>
  <c r="D85" i="1"/>
  <c r="G85" i="1"/>
  <c r="H85" i="1"/>
  <c r="D83" i="1"/>
  <c r="G83" i="1"/>
  <c r="H83" i="1"/>
  <c r="D75" i="1"/>
  <c r="G75" i="1"/>
  <c r="H75" i="1"/>
  <c r="D71" i="1"/>
  <c r="G71" i="1"/>
  <c r="H71" i="1"/>
  <c r="D61" i="1"/>
  <c r="G61" i="1"/>
  <c r="H61" i="1"/>
  <c r="D58" i="1"/>
  <c r="G58" i="1"/>
  <c r="H58" i="1"/>
  <c r="D55" i="1"/>
  <c r="G55" i="1"/>
  <c r="H55" i="1"/>
  <c r="D51" i="1"/>
  <c r="G51" i="1"/>
  <c r="H51" i="1"/>
  <c r="D44" i="1"/>
  <c r="G44" i="1"/>
  <c r="H44" i="1"/>
  <c r="D40" i="1"/>
  <c r="G40" i="1"/>
  <c r="H40" i="1"/>
  <c r="D34" i="1"/>
  <c r="G34" i="1"/>
  <c r="H34" i="1"/>
  <c r="C114" i="1"/>
  <c r="C110" i="1"/>
  <c r="C102" i="1"/>
  <c r="C91" i="1"/>
  <c r="C89" i="1"/>
  <c r="C87" i="1"/>
  <c r="C85" i="1"/>
  <c r="C83" i="1"/>
  <c r="C75" i="1"/>
  <c r="C61" i="1"/>
  <c r="C58" i="1"/>
  <c r="C55" i="1"/>
  <c r="C51" i="1"/>
  <c r="C44" i="1"/>
  <c r="C40" i="1"/>
  <c r="D25" i="1"/>
  <c r="G25" i="1"/>
  <c r="H25" i="1"/>
  <c r="F115" i="1" l="1"/>
  <c r="M51" i="1"/>
  <c r="M44" i="1"/>
  <c r="M75" i="1"/>
  <c r="M83" i="1"/>
  <c r="M61" i="1"/>
  <c r="M55" i="1"/>
  <c r="M58" i="1"/>
  <c r="M114" i="1"/>
  <c r="M85" i="1"/>
  <c r="M108" i="1"/>
  <c r="M102" i="1"/>
  <c r="E115" i="4"/>
  <c r="I115" i="1"/>
  <c r="M115" i="1" s="1"/>
  <c r="D115" i="5"/>
  <c r="C115" i="5"/>
  <c r="C115" i="4"/>
  <c r="D115" i="4"/>
  <c r="K114" i="1"/>
  <c r="K87" i="1"/>
  <c r="K34" i="1"/>
  <c r="L114" i="1"/>
  <c r="L25" i="1"/>
  <c r="L34" i="1"/>
  <c r="L44" i="1"/>
  <c r="L55" i="1"/>
  <c r="L61" i="1"/>
  <c r="L75" i="1"/>
  <c r="L85" i="1"/>
  <c r="L89" i="1"/>
  <c r="L110" i="1"/>
  <c r="L91" i="1"/>
  <c r="K44" i="1"/>
  <c r="K61" i="1"/>
  <c r="K85" i="1"/>
  <c r="K91" i="1"/>
  <c r="L108" i="1"/>
  <c r="L51" i="1"/>
  <c r="L58" i="1"/>
  <c r="L71" i="1"/>
  <c r="L83" i="1"/>
  <c r="L87" i="1"/>
  <c r="L102" i="1"/>
  <c r="K71" i="1"/>
  <c r="K102" i="1"/>
  <c r="K25" i="1"/>
  <c r="K55" i="1"/>
  <c r="K75" i="1"/>
  <c r="K89" i="1"/>
  <c r="K110" i="1"/>
  <c r="K108" i="1"/>
  <c r="K40" i="1"/>
  <c r="K51" i="1"/>
  <c r="K58" i="1"/>
  <c r="K83" i="1"/>
  <c r="L40" i="1"/>
  <c r="D115" i="1"/>
  <c r="C115" i="1"/>
  <c r="H115" i="1"/>
  <c r="G115" i="1"/>
  <c r="L115" i="1" l="1"/>
  <c r="K115" i="1"/>
  <c r="K7" i="1" l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5" i="1"/>
  <c r="L35" i="1"/>
  <c r="K36" i="1"/>
  <c r="L36" i="1"/>
  <c r="K37" i="1"/>
  <c r="L37" i="1"/>
  <c r="K38" i="1"/>
  <c r="L38" i="1"/>
  <c r="K39" i="1"/>
  <c r="L39" i="1"/>
  <c r="K41" i="1"/>
  <c r="L41" i="1"/>
  <c r="K42" i="1"/>
  <c r="L42" i="1"/>
  <c r="K43" i="1"/>
  <c r="L43" i="1"/>
  <c r="K45" i="1"/>
  <c r="L45" i="1"/>
  <c r="K46" i="1"/>
  <c r="L46" i="1"/>
  <c r="K47" i="1"/>
  <c r="L47" i="1"/>
  <c r="K48" i="1"/>
  <c r="L48" i="1"/>
  <c r="K49" i="1"/>
  <c r="L49" i="1"/>
  <c r="K50" i="1"/>
  <c r="L50" i="1"/>
  <c r="K52" i="1"/>
  <c r="L52" i="1"/>
  <c r="K53" i="1"/>
  <c r="L53" i="1"/>
  <c r="K54" i="1"/>
  <c r="L54" i="1"/>
  <c r="K56" i="1"/>
  <c r="L56" i="1"/>
  <c r="K57" i="1"/>
  <c r="L57" i="1"/>
  <c r="K59" i="1"/>
  <c r="L59" i="1"/>
  <c r="K60" i="1"/>
  <c r="L60" i="1"/>
  <c r="K62" i="1"/>
  <c r="L62" i="1"/>
  <c r="K64" i="1"/>
  <c r="K65" i="1"/>
  <c r="L65" i="1"/>
  <c r="K67" i="1"/>
  <c r="L67" i="1"/>
  <c r="K68" i="1"/>
  <c r="L68" i="1"/>
  <c r="K69" i="1"/>
  <c r="L69" i="1"/>
  <c r="K70" i="1"/>
  <c r="L70" i="1"/>
  <c r="K72" i="1"/>
  <c r="L72" i="1"/>
  <c r="K73" i="1"/>
  <c r="L73" i="1"/>
  <c r="K74" i="1"/>
  <c r="L74" i="1"/>
  <c r="K76" i="1"/>
  <c r="L76" i="1"/>
  <c r="K77" i="1"/>
  <c r="L77" i="1"/>
  <c r="K78" i="1"/>
  <c r="L78" i="1"/>
  <c r="K79" i="1"/>
  <c r="L79" i="1"/>
  <c r="K80" i="1"/>
  <c r="L80" i="1"/>
  <c r="K81" i="1"/>
  <c r="L81" i="1"/>
  <c r="L82" i="1"/>
  <c r="K84" i="1"/>
  <c r="L84" i="1"/>
  <c r="K86" i="1"/>
  <c r="L86" i="1"/>
  <c r="K88" i="1"/>
  <c r="L88" i="1"/>
  <c r="K90" i="1"/>
  <c r="L90" i="1"/>
  <c r="K92" i="1"/>
  <c r="L92" i="1"/>
  <c r="K93" i="1"/>
  <c r="K94" i="1"/>
  <c r="L94" i="1"/>
  <c r="K95" i="1"/>
  <c r="L95" i="1"/>
  <c r="K96" i="1"/>
  <c r="L96" i="1"/>
  <c r="K97" i="1"/>
  <c r="L97" i="1"/>
  <c r="K98" i="1"/>
  <c r="K99" i="1"/>
  <c r="L99" i="1"/>
  <c r="K100" i="1"/>
  <c r="L100" i="1"/>
  <c r="K101" i="1"/>
  <c r="L101" i="1"/>
  <c r="L103" i="1"/>
  <c r="K104" i="1"/>
  <c r="L104" i="1"/>
  <c r="K105" i="1"/>
  <c r="L105" i="1"/>
  <c r="K106" i="1"/>
  <c r="L106" i="1"/>
  <c r="K107" i="1"/>
  <c r="L107" i="1"/>
  <c r="K109" i="1"/>
  <c r="L109" i="1"/>
  <c r="L111" i="1"/>
  <c r="K112" i="1"/>
  <c r="L112" i="1"/>
  <c r="K113" i="1"/>
  <c r="L113" i="1"/>
  <c r="L6" i="1"/>
  <c r="K6" i="1"/>
</calcChain>
</file>

<file path=xl/sharedStrings.xml><?xml version="1.0" encoding="utf-8"?>
<sst xmlns="http://schemas.openxmlformats.org/spreadsheetml/2006/main" count="1081" uniqueCount="138">
  <si>
    <t>Код ОО</t>
  </si>
  <si>
    <t>Краткое наименование ООО</t>
  </si>
  <si>
    <t>-</t>
  </si>
  <si>
    <t>к1</t>
  </si>
  <si>
    <t>к2</t>
  </si>
  <si>
    <t>к3</t>
  </si>
  <si>
    <t>к4</t>
  </si>
  <si>
    <t>к5</t>
  </si>
  <si>
    <t>т1</t>
  </si>
  <si>
    <t>т2</t>
  </si>
  <si>
    <t>Соответствие теме</t>
  </si>
  <si>
    <t>Аргументация. Привлечение литературного материала</t>
  </si>
  <si>
    <t>Композиция и логика рассуждения</t>
  </si>
  <si>
    <t>Качество письменной речи</t>
  </si>
  <si>
    <t>Грамотность</t>
  </si>
  <si>
    <t>Самостоятельность написания итогового сочинения</t>
  </si>
  <si>
    <t>Объем итогового сочинения</t>
  </si>
  <si>
    <t>доля участников, получивших "зачет"</t>
  </si>
  <si>
    <t>МБОУ "Кадетская школа города Мурманска"</t>
  </si>
  <si>
    <t>МБОУ г. Мурманска "Гимназия № 10"</t>
  </si>
  <si>
    <t>МБОУ г. Мурманска СОШ № 31</t>
  </si>
  <si>
    <t>МБОУ г. Мурманска ММЛ</t>
  </si>
  <si>
    <t>МБОУ г. Мурманска "Гимназия № 6"</t>
  </si>
  <si>
    <t>МБОУ г. Мурманска "Гимназия № 7"</t>
  </si>
  <si>
    <t>МБОУ МПЛ</t>
  </si>
  <si>
    <t>МБОУ г. Мурманска лицей № 2</t>
  </si>
  <si>
    <t>МБОУ г. Мурманска "Гимназия № 1"</t>
  </si>
  <si>
    <t>МБОУ г. Мурманска "Гимназия № 2"</t>
  </si>
  <si>
    <t>МБОУ г. Мурманска "Гимназия № 5"</t>
  </si>
  <si>
    <t>МБОУ г. Мурманска "Гимназия № 8"</t>
  </si>
  <si>
    <t>МБОУ г. Мурманска СОШ № 36</t>
  </si>
  <si>
    <t>МБОУ г. Мурманска СОШ № 49</t>
  </si>
  <si>
    <t>МБОУ г. Мурманска СОШ № 5</t>
  </si>
  <si>
    <t>МБОУ г. Мурманска СОШ № 57</t>
  </si>
  <si>
    <t>МБОУ г. Мурманска Гимназия № 3</t>
  </si>
  <si>
    <t>МБОУ МАЛ</t>
  </si>
  <si>
    <t>МБОУ г. Мурманска гимназия № 9</t>
  </si>
  <si>
    <t>МБОУ гимназия № 1 г. Апатиты</t>
  </si>
  <si>
    <t>МБОУ СОШ № 4 г. Апатиты</t>
  </si>
  <si>
    <t>МБОУ СОШ № 5 г. Апатиты</t>
  </si>
  <si>
    <t>МБОУ СОШ № 6 г. Апатиты</t>
  </si>
  <si>
    <t>МБОУ СОШ № 7 г. Апатиты</t>
  </si>
  <si>
    <t>МБОУ СОШ № 10 г. Апатиты</t>
  </si>
  <si>
    <t>МБОУ СОШ № 14 г. Апатиты</t>
  </si>
  <si>
    <t>МБОУ СОШ № 15 г. Апатиты</t>
  </si>
  <si>
    <t>МБОУ СОШ №2</t>
  </si>
  <si>
    <t>МАОУ "СОШ №3 с.Алакуртти"</t>
  </si>
  <si>
    <t>МБОУ, СОШ № 6 п.г.т. Зеленоборский</t>
  </si>
  <si>
    <t>МАОУ СОШ № 10</t>
  </si>
  <si>
    <t>МБОУ, СОШ №11 н.п.Зареченск</t>
  </si>
  <si>
    <t>МБОУ "СОШ № 5 г. Кировска"</t>
  </si>
  <si>
    <t>МБОУ "СОШ № 7 г. Кировска"</t>
  </si>
  <si>
    <t>МБОУ "Хибинская гимназия"</t>
  </si>
  <si>
    <t>МБОУ СОШ №1 имени А. Ваганова</t>
  </si>
  <si>
    <t>МБОУ "Лицей имени В.Г. Сизова"</t>
  </si>
  <si>
    <t>МБОУ СОШ № 5</t>
  </si>
  <si>
    <t>Средняя школа № 8</t>
  </si>
  <si>
    <t>МБОУ СОШ № 10 им. Б.Ф. Сафонова</t>
  </si>
  <si>
    <t>МБОУ Гимназия № 1</t>
  </si>
  <si>
    <t>МОУ СОШ № 4</t>
  </si>
  <si>
    <t>МОУ СОШ № 13</t>
  </si>
  <si>
    <t>СШ № 22</t>
  </si>
  <si>
    <t>МБОУ СОШ № 4</t>
  </si>
  <si>
    <t>МБОУ гимназия № 1</t>
  </si>
  <si>
    <t>МБОУ СОШ № 1</t>
  </si>
  <si>
    <t>МОУ Мурмашинская СОШ № 1</t>
  </si>
  <si>
    <t>МОУ Туломская СОШ</t>
  </si>
  <si>
    <t>МОУ Верхнетуломская СОШ</t>
  </si>
  <si>
    <t>МОУ Пушновская СОШ</t>
  </si>
  <si>
    <t>КОСОШ</t>
  </si>
  <si>
    <t>МБОУ Кольская СОШ №2</t>
  </si>
  <si>
    <t>МОУ Лодейнинская СОШ</t>
  </si>
  <si>
    <t>МБОУ «РСОШ им. В.С. Воронина»</t>
  </si>
  <si>
    <t>МБОУ КСОШ</t>
  </si>
  <si>
    <t>МБОУ "ЛСОШ"</t>
  </si>
  <si>
    <t>МБОУ СОШ № 3</t>
  </si>
  <si>
    <t>МБОУ СОШ № 7</t>
  </si>
  <si>
    <t>МБОУ СОШ № 9</t>
  </si>
  <si>
    <t>МБОУ СОШ № 11</t>
  </si>
  <si>
    <t>МБОУ СОШ № 19</t>
  </si>
  <si>
    <t>МБОУ СОШ №23</t>
  </si>
  <si>
    <t>МБОУ "СОШ № 284 ЗАТО г. Островной"</t>
  </si>
  <si>
    <t>МБОУСОШ № 1 г. Североморск</t>
  </si>
  <si>
    <t>МБОУСОШ №10 г. Североморск</t>
  </si>
  <si>
    <t>МБОУСОШ № 11 г. Североморск</t>
  </si>
  <si>
    <t>МБОУСОШ №12 г. Североморск</t>
  </si>
  <si>
    <t>МБОУ ООШ №1 им. М.А. Погодина</t>
  </si>
  <si>
    <t>МБОУ "Гимназия"</t>
  </si>
  <si>
    <t>МБОУ "СОШ № 276"</t>
  </si>
  <si>
    <t>МБОУ СОШ № 279</t>
  </si>
  <si>
    <t>МБОУ "СОШ № 266 ЗАТО Александровск"</t>
  </si>
  <si>
    <t>ГОБОУ МО КК "Североморский кадетский корпус"</t>
  </si>
  <si>
    <t>Нахимовское военно-морское училище Мурманск</t>
  </si>
  <si>
    <t>ЧОУ "Школа Пионер"</t>
  </si>
  <si>
    <t>ФГКОУ СОШ № 151</t>
  </si>
  <si>
    <t>г. Мурманск</t>
  </si>
  <si>
    <t>г. Апатиты</t>
  </si>
  <si>
    <t>г. Кировск</t>
  </si>
  <si>
    <t>г. Мончегорск</t>
  </si>
  <si>
    <t>г. Оленегорск</t>
  </si>
  <si>
    <t>г. Полярные Зори</t>
  </si>
  <si>
    <t>Ковдорский округ</t>
  </si>
  <si>
    <t>Кольский район</t>
  </si>
  <si>
    <t>Ловозерский район</t>
  </si>
  <si>
    <t>Печенгский округ</t>
  </si>
  <si>
    <t>Терский район</t>
  </si>
  <si>
    <t xml:space="preserve"> ЗАТО г. Видяево</t>
  </si>
  <si>
    <t>ЗАТО г. Заозерск</t>
  </si>
  <si>
    <t xml:space="preserve"> ЗАТО г. Североморск</t>
  </si>
  <si>
    <t xml:space="preserve"> ЗАТО г. Островной</t>
  </si>
  <si>
    <t xml:space="preserve"> ЗАТО Александровск</t>
  </si>
  <si>
    <t>Подведомтсвенные ОО</t>
  </si>
  <si>
    <t>Иные ОО (частные и федеральные)</t>
  </si>
  <si>
    <t>Итого по региону</t>
  </si>
  <si>
    <t>Число участников итогового сочинения</t>
  </si>
  <si>
    <t>Число участников итогового сочинения, получивших "Незачет"</t>
  </si>
  <si>
    <t>Доля участников итогового сочинения, получивших "Незачет"</t>
  </si>
  <si>
    <t>5xx</t>
  </si>
  <si>
    <t>4xx</t>
  </si>
  <si>
    <t>3xx</t>
  </si>
  <si>
    <t>2xx</t>
  </si>
  <si>
    <t>1xx</t>
  </si>
  <si>
    <t>Доля участников, выбравших соответствующую тему итогового сочинения</t>
  </si>
  <si>
    <t>Доля участников, получивших "зачет по  соответствующей теме итогового сочинения</t>
  </si>
  <si>
    <t>6хх</t>
  </si>
  <si>
    <t>Кандалакшский район</t>
  </si>
  <si>
    <t>МБОУ ООШ № 1 им. М.А. Погодина</t>
  </si>
  <si>
    <t>МБОУ СОШ № 23</t>
  </si>
  <si>
    <t>МБОУ ЗАТО г.Североморск "Лицей № 1"</t>
  </si>
  <si>
    <t>МБОУ ЗАТО г.Североморск "СОШ № 2"</t>
  </si>
  <si>
    <t>МБОУ ЗАТО г. Североморск "СОШ № 5"</t>
  </si>
  <si>
    <t>МБОУ ЗАТО г.Североморск "СОШ № 7"</t>
  </si>
  <si>
    <t>МБОУ ЗАТО г. Североморск СОШ № 8</t>
  </si>
  <si>
    <t>МБОУ "Гимназия № 1"</t>
  </si>
  <si>
    <t>МБОУ ЗАТО Видяево СОШ № 1</t>
  </si>
  <si>
    <t>ГОБОУ МО "СОШ № 289"</t>
  </si>
  <si>
    <t>МБОУ «Молочненская СОШ»</t>
  </si>
  <si>
    <t>МБОУ «Зверосовхозская СОШ»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</si>
</sst>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indexed="8"/>
      <name val="Arial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9" fillId="0" borderId="0"/>
  </cellStyleXfs>
  <cellXfs count="327">
    <xf numFmtId="0" fontId="0" fillId="0" borderId="0" xfId="0"/>
    <xf numFmtId="0" fontId="8" fillId="3" borderId="3" xfId="1" applyFont="1" applyFill="1" applyBorder="1" applyAlignment="1">
      <alignment horizontal="center" vertical="center"/>
    </xf>
    <xf numFmtId="0" fontId="8" fillId="3" borderId="7" xfId="1" applyFont="1" applyFill="1" applyBorder="1" applyAlignment="1">
      <alignment horizontal="center" vertical="center"/>
    </xf>
    <xf numFmtId="0" fontId="5" fillId="0" borderId="0" xfId="0" applyFont="1"/>
    <xf numFmtId="0" fontId="8" fillId="5" borderId="1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 wrapText="1"/>
    </xf>
    <xf numFmtId="2" fontId="7" fillId="0" borderId="6" xfId="1" applyNumberFormat="1" applyFont="1" applyBorder="1" applyAlignment="1">
      <alignment horizontal="center" vertical="center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8" fillId="3" borderId="17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5" xfId="1" applyNumberFormat="1" applyFont="1" applyBorder="1" applyAlignment="1">
      <alignment horizontal="center" vertical="center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2" fontId="8" fillId="4" borderId="9" xfId="1" applyNumberFormat="1" applyFont="1" applyFill="1" applyBorder="1" applyAlignment="1">
      <alignment horizontal="center" vertical="center"/>
    </xf>
    <xf numFmtId="2" fontId="8" fillId="4" borderId="13" xfId="1" applyNumberFormat="1" applyFont="1" applyFill="1" applyBorder="1" applyAlignment="1">
      <alignment horizontal="center" vertical="center"/>
    </xf>
    <xf numFmtId="2" fontId="8" fillId="4" borderId="16" xfId="2" applyNumberFormat="1" applyFont="1" applyFill="1" applyBorder="1" applyAlignment="1">
      <alignment horizontal="center" vertical="center" wrapText="1"/>
    </xf>
    <xf numFmtId="2" fontId="8" fillId="4" borderId="9" xfId="2" applyNumberFormat="1" applyFont="1" applyFill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/>
    </xf>
    <xf numFmtId="2" fontId="8" fillId="5" borderId="10" xfId="1" applyNumberFormat="1" applyFont="1" applyFill="1" applyBorder="1" applyAlignment="1">
      <alignment horizontal="center" vertical="center"/>
    </xf>
    <xf numFmtId="2" fontId="8" fillId="5" borderId="18" xfId="1" applyNumberFormat="1" applyFont="1" applyFill="1" applyBorder="1" applyAlignment="1">
      <alignment horizontal="center" vertical="center"/>
    </xf>
    <xf numFmtId="2" fontId="8" fillId="5" borderId="19" xfId="2" applyNumberFormat="1" applyFont="1" applyFill="1" applyBorder="1" applyAlignment="1">
      <alignment horizontal="center" vertical="center" wrapText="1"/>
    </xf>
    <xf numFmtId="2" fontId="8" fillId="5" borderId="10" xfId="2" applyNumberFormat="1" applyFont="1" applyFill="1" applyBorder="1" applyAlignment="1">
      <alignment horizontal="center" vertical="center" wrapText="1"/>
    </xf>
    <xf numFmtId="0" fontId="4" fillId="0" borderId="0" xfId="3"/>
    <xf numFmtId="0" fontId="3" fillId="0" borderId="0" xfId="4"/>
    <xf numFmtId="0" fontId="11" fillId="0" borderId="0" xfId="3" applyFont="1"/>
    <xf numFmtId="2" fontId="8" fillId="4" borderId="13" xfId="1" applyNumberFormat="1" applyFont="1" applyFill="1" applyBorder="1" applyAlignment="1">
      <alignment horizontal="center" vertical="center" wrapText="1"/>
    </xf>
    <xf numFmtId="2" fontId="8" fillId="4" borderId="12" xfId="1" applyNumberFormat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2" fontId="12" fillId="0" borderId="6" xfId="1" applyNumberFormat="1" applyFont="1" applyBorder="1" applyAlignment="1">
      <alignment horizontal="center" vertical="center" wrapText="1"/>
    </xf>
    <xf numFmtId="2" fontId="12" fillId="0" borderId="8" xfId="1" applyNumberFormat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2" fontId="12" fillId="0" borderId="5" xfId="1" applyNumberFormat="1" applyFont="1" applyBorder="1" applyAlignment="1">
      <alignment horizontal="center" vertical="center" wrapText="1"/>
    </xf>
    <xf numFmtId="2" fontId="12" fillId="0" borderId="11" xfId="1" applyNumberFormat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3" fillId="0" borderId="0" xfId="4" applyAlignment="1">
      <alignment horizontal="center"/>
    </xf>
    <xf numFmtId="0" fontId="5" fillId="0" borderId="0" xfId="4" applyFont="1"/>
    <xf numFmtId="2" fontId="10" fillId="5" borderId="10" xfId="4" applyNumberFormat="1" applyFont="1" applyFill="1" applyBorder="1" applyAlignment="1">
      <alignment horizontal="center"/>
    </xf>
    <xf numFmtId="0" fontId="8" fillId="4" borderId="12" xfId="5" applyFont="1" applyFill="1" applyBorder="1" applyAlignment="1">
      <alignment horizontal="center" vertical="center" wrapText="1"/>
    </xf>
    <xf numFmtId="2" fontId="10" fillId="4" borderId="9" xfId="4" applyNumberFormat="1" applyFont="1" applyFill="1" applyBorder="1" applyAlignment="1">
      <alignment horizontal="center"/>
    </xf>
    <xf numFmtId="2" fontId="5" fillId="0" borderId="2" xfId="4" applyNumberFormat="1" applyFont="1" applyBorder="1" applyAlignment="1">
      <alignment horizontal="center"/>
    </xf>
    <xf numFmtId="0" fontId="5" fillId="0" borderId="6" xfId="4" applyFont="1" applyBorder="1" applyAlignment="1">
      <alignment horizontal="left" vertical="center"/>
    </xf>
    <xf numFmtId="0" fontId="7" fillId="0" borderId="2" xfId="5" applyFont="1" applyBorder="1" applyAlignment="1">
      <alignment horizontal="right" wrapText="1"/>
    </xf>
    <xf numFmtId="2" fontId="5" fillId="0" borderId="1" xfId="4" applyNumberFormat="1" applyFont="1" applyBorder="1" applyAlignment="1">
      <alignment horizontal="center"/>
    </xf>
    <xf numFmtId="0" fontId="5" fillId="0" borderId="5" xfId="4" applyFont="1" applyBorder="1" applyAlignment="1">
      <alignment horizontal="left" vertical="center"/>
    </xf>
    <xf numFmtId="0" fontId="7" fillId="0" borderId="1" xfId="5" applyFont="1" applyBorder="1" applyAlignment="1">
      <alignment horizontal="right" wrapText="1"/>
    </xf>
    <xf numFmtId="0" fontId="8" fillId="3" borderId="3" xfId="5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0" fontId="8" fillId="5" borderId="26" xfId="1" applyFont="1" applyFill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2" fontId="7" fillId="0" borderId="11" xfId="1" applyNumberFormat="1" applyFont="1" applyBorder="1" applyAlignment="1">
      <alignment horizontal="center" vertical="center"/>
    </xf>
    <xf numFmtId="2" fontId="7" fillId="0" borderId="8" xfId="1" applyNumberFormat="1" applyFont="1" applyBorder="1" applyAlignment="1">
      <alignment horizontal="center" vertical="center"/>
    </xf>
    <xf numFmtId="2" fontId="8" fillId="4" borderId="12" xfId="1" applyNumberFormat="1" applyFont="1" applyFill="1" applyBorder="1" applyAlignment="1">
      <alignment horizontal="center" vertical="center"/>
    </xf>
    <xf numFmtId="2" fontId="8" fillId="5" borderId="26" xfId="1" applyNumberFormat="1" applyFont="1" applyFill="1" applyBorder="1" applyAlignment="1">
      <alignment horizontal="center" vertical="center"/>
    </xf>
    <xf numFmtId="2" fontId="7" fillId="0" borderId="22" xfId="1" applyNumberFormat="1" applyFont="1" applyBorder="1" applyAlignment="1">
      <alignment horizontal="center" vertical="center" wrapText="1"/>
    </xf>
    <xf numFmtId="2" fontId="7" fillId="0" borderId="11" xfId="1" applyNumberFormat="1" applyFont="1" applyBorder="1" applyAlignment="1">
      <alignment horizontal="center" vertical="center" wrapText="1"/>
    </xf>
    <xf numFmtId="2" fontId="7" fillId="0" borderId="8" xfId="1" applyNumberFormat="1" applyFont="1" applyBorder="1" applyAlignment="1">
      <alignment horizontal="center" vertical="center" wrapText="1"/>
    </xf>
    <xf numFmtId="2" fontId="8" fillId="4" borderId="12" xfId="2" applyNumberFormat="1" applyFont="1" applyFill="1" applyBorder="1" applyAlignment="1">
      <alignment horizontal="center" vertical="center" wrapText="1"/>
    </xf>
    <xf numFmtId="2" fontId="8" fillId="5" borderId="26" xfId="2" applyNumberFormat="1" applyFont="1" applyFill="1" applyBorder="1" applyAlignment="1">
      <alignment horizontal="center" vertical="center" wrapText="1"/>
    </xf>
    <xf numFmtId="2" fontId="7" fillId="0" borderId="28" xfId="1" applyNumberFormat="1" applyFont="1" applyBorder="1" applyAlignment="1">
      <alignment horizontal="center" vertical="center" wrapText="1"/>
    </xf>
    <xf numFmtId="2" fontId="7" fillId="0" borderId="29" xfId="1" applyNumberFormat="1" applyFont="1" applyBorder="1" applyAlignment="1">
      <alignment horizontal="center" vertical="center" wrapText="1"/>
    </xf>
    <xf numFmtId="2" fontId="12" fillId="0" borderId="14" xfId="1" applyNumberFormat="1" applyFont="1" applyBorder="1" applyAlignment="1">
      <alignment horizontal="center" vertical="center" wrapText="1"/>
    </xf>
    <xf numFmtId="2" fontId="12" fillId="0" borderId="15" xfId="1" applyNumberFormat="1" applyFont="1" applyBorder="1" applyAlignment="1">
      <alignment horizontal="center" vertical="center" wrapText="1"/>
    </xf>
    <xf numFmtId="2" fontId="8" fillId="4" borderId="16" xfId="1" applyNumberFormat="1" applyFont="1" applyFill="1" applyBorder="1" applyAlignment="1">
      <alignment horizontal="center" vertical="center" wrapText="1"/>
    </xf>
    <xf numFmtId="2" fontId="12" fillId="0" borderId="1" xfId="1" applyNumberFormat="1" applyFont="1" applyBorder="1" applyAlignment="1">
      <alignment horizontal="center" vertical="center" wrapText="1"/>
    </xf>
    <xf numFmtId="2" fontId="12" fillId="0" borderId="2" xfId="1" applyNumberFormat="1" applyFont="1" applyBorder="1" applyAlignment="1">
      <alignment horizontal="center" vertical="center" wrapText="1"/>
    </xf>
    <xf numFmtId="2" fontId="8" fillId="4" borderId="9" xfId="1" applyNumberFormat="1" applyFont="1" applyFill="1" applyBorder="1" applyAlignment="1">
      <alignment horizontal="center" vertical="center" wrapText="1"/>
    </xf>
    <xf numFmtId="0" fontId="7" fillId="0" borderId="11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 wrapText="1"/>
    </xf>
    <xf numFmtId="0" fontId="8" fillId="5" borderId="26" xfId="5" applyFont="1" applyFill="1" applyBorder="1" applyAlignment="1">
      <alignment horizontal="center" vertical="center" wrapText="1"/>
    </xf>
    <xf numFmtId="0" fontId="8" fillId="3" borderId="21" xfId="5" applyFont="1" applyFill="1" applyBorder="1" applyAlignment="1">
      <alignment horizontal="center" vertical="center"/>
    </xf>
    <xf numFmtId="2" fontId="7" fillId="0" borderId="11" xfId="5" applyNumberFormat="1" applyFont="1" applyBorder="1" applyAlignment="1">
      <alignment horizontal="center" wrapText="1"/>
    </xf>
    <xf numFmtId="2" fontId="7" fillId="0" borderId="8" xfId="5" applyNumberFormat="1" applyFont="1" applyBorder="1" applyAlignment="1">
      <alignment horizontal="center" wrapText="1"/>
    </xf>
    <xf numFmtId="2" fontId="8" fillId="4" borderId="12" xfId="5" applyNumberFormat="1" applyFont="1" applyFill="1" applyBorder="1" applyAlignment="1">
      <alignment horizontal="center" wrapText="1"/>
    </xf>
    <xf numFmtId="2" fontId="8" fillId="5" borderId="26" xfId="5" applyNumberFormat="1" applyFont="1" applyFill="1" applyBorder="1" applyAlignment="1">
      <alignment horizontal="center" wrapText="1"/>
    </xf>
    <xf numFmtId="2" fontId="8" fillId="5" borderId="26" xfId="1" applyNumberFormat="1" applyFont="1" applyFill="1" applyBorder="1" applyAlignment="1">
      <alignment horizontal="center" vertical="center" wrapText="1"/>
    </xf>
    <xf numFmtId="2" fontId="4" fillId="0" borderId="0" xfId="3" applyNumberFormat="1"/>
    <xf numFmtId="0" fontId="8" fillId="5" borderId="18" xfId="1" applyFont="1" applyFill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2" fontId="7" fillId="0" borderId="30" xfId="1" applyNumberFormat="1" applyFont="1" applyBorder="1" applyAlignment="1">
      <alignment horizontal="center" vertical="center"/>
    </xf>
    <xf numFmtId="2" fontId="7" fillId="0" borderId="28" xfId="1" applyNumberFormat="1" applyFont="1" applyBorder="1" applyAlignment="1">
      <alignment horizontal="center" vertical="center"/>
    </xf>
    <xf numFmtId="2" fontId="7" fillId="0" borderId="29" xfId="1" applyNumberFormat="1" applyFont="1" applyBorder="1" applyAlignment="1">
      <alignment horizontal="center" vertical="center"/>
    </xf>
    <xf numFmtId="2" fontId="7" fillId="0" borderId="31" xfId="1" applyNumberFormat="1" applyFont="1" applyBorder="1" applyAlignment="1">
      <alignment horizontal="center" vertical="center" wrapText="1"/>
    </xf>
    <xf numFmtId="2" fontId="7" fillId="0" borderId="30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33" xfId="4" applyFont="1" applyBorder="1" applyAlignment="1">
      <alignment horizontal="left" vertical="center"/>
    </xf>
    <xf numFmtId="0" fontId="16" fillId="0" borderId="6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2" fontId="7" fillId="0" borderId="31" xfId="1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16" fillId="0" borderId="29" xfId="1" applyFont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/>
    </xf>
    <xf numFmtId="0" fontId="16" fillId="0" borderId="5" xfId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/>
    </xf>
    <xf numFmtId="2" fontId="8" fillId="4" borderId="13" xfId="2" applyNumberFormat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21" xfId="1" applyFont="1" applyFill="1" applyBorder="1" applyAlignment="1">
      <alignment horizontal="center" vertical="center" wrapText="1"/>
    </xf>
    <xf numFmtId="2" fontId="8" fillId="4" borderId="3" xfId="1" applyNumberFormat="1" applyFont="1" applyFill="1" applyBorder="1" applyAlignment="1">
      <alignment horizontal="center" vertical="center"/>
    </xf>
    <xf numFmtId="2" fontId="8" fillId="4" borderId="21" xfId="1" applyNumberFormat="1" applyFont="1" applyFill="1" applyBorder="1" applyAlignment="1">
      <alignment horizontal="center" vertical="center"/>
    </xf>
    <xf numFmtId="2" fontId="8" fillId="4" borderId="7" xfId="1" applyNumberFormat="1" applyFont="1" applyFill="1" applyBorder="1" applyAlignment="1">
      <alignment horizontal="center" vertical="center"/>
    </xf>
    <xf numFmtId="2" fontId="8" fillId="4" borderId="17" xfId="2" applyNumberFormat="1" applyFont="1" applyFill="1" applyBorder="1" applyAlignment="1">
      <alignment horizontal="center" vertical="center" wrapText="1"/>
    </xf>
    <xf numFmtId="2" fontId="8" fillId="4" borderId="21" xfId="2" applyNumberFormat="1" applyFont="1" applyFill="1" applyBorder="1" applyAlignment="1">
      <alignment horizontal="center" vertical="center" wrapText="1"/>
    </xf>
    <xf numFmtId="2" fontId="8" fillId="4" borderId="7" xfId="2" applyNumberFormat="1" applyFont="1" applyFill="1" applyBorder="1" applyAlignment="1">
      <alignment horizontal="center" vertical="center" wrapText="1"/>
    </xf>
    <xf numFmtId="2" fontId="8" fillId="4" borderId="3" xfId="2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8" fillId="5" borderId="18" xfId="2" applyNumberFormat="1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/>
    </xf>
    <xf numFmtId="2" fontId="10" fillId="4" borderId="13" xfId="0" applyNumberFormat="1" applyFont="1" applyFill="1" applyBorder="1" applyAlignment="1">
      <alignment horizontal="center"/>
    </xf>
    <xf numFmtId="2" fontId="10" fillId="4" borderId="7" xfId="0" applyNumberFormat="1" applyFont="1" applyFill="1" applyBorder="1" applyAlignment="1">
      <alignment horizontal="center"/>
    </xf>
    <xf numFmtId="0" fontId="16" fillId="0" borderId="2" xfId="1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7" fillId="0" borderId="24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 wrapText="1"/>
    </xf>
    <xf numFmtId="2" fontId="5" fillId="0" borderId="29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2" fontId="10" fillId="4" borderId="7" xfId="0" applyNumberFormat="1" applyFont="1" applyFill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10" fillId="4" borderId="13" xfId="0" applyNumberFormat="1" applyFont="1" applyFill="1" applyBorder="1" applyAlignment="1">
      <alignment horizontal="center" vertical="center"/>
    </xf>
    <xf numFmtId="2" fontId="10" fillId="5" borderId="18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2" fontId="8" fillId="4" borderId="23" xfId="2" applyNumberFormat="1" applyFont="1" applyFill="1" applyBorder="1" applyAlignment="1">
      <alignment horizontal="center" vertical="center" wrapText="1"/>
    </xf>
    <xf numFmtId="2" fontId="5" fillId="0" borderId="20" xfId="0" applyNumberFormat="1" applyFont="1" applyBorder="1" applyAlignment="1">
      <alignment horizontal="center" vertical="center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37" xfId="1" applyNumberFormat="1" applyFont="1" applyBorder="1" applyAlignment="1">
      <alignment horizontal="center" vertical="center" wrapText="1"/>
    </xf>
    <xf numFmtId="2" fontId="8" fillId="4" borderId="27" xfId="2" applyNumberFormat="1" applyFont="1" applyFill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2" fontId="12" fillId="0" borderId="30" xfId="1" applyNumberFormat="1" applyFont="1" applyBorder="1" applyAlignment="1">
      <alignment horizontal="center" vertical="center" wrapText="1"/>
    </xf>
    <xf numFmtId="2" fontId="12" fillId="0" borderId="28" xfId="1" applyNumberFormat="1" applyFont="1" applyBorder="1" applyAlignment="1">
      <alignment horizontal="center" vertical="center" wrapText="1"/>
    </xf>
    <xf numFmtId="2" fontId="12" fillId="0" borderId="29" xfId="1" applyNumberFormat="1" applyFont="1" applyBorder="1" applyAlignment="1">
      <alignment horizontal="center" vertical="center" wrapText="1"/>
    </xf>
    <xf numFmtId="2" fontId="12" fillId="0" borderId="31" xfId="1" applyNumberFormat="1" applyFont="1" applyBorder="1" applyAlignment="1">
      <alignment horizontal="center" vertical="center" wrapText="1"/>
    </xf>
    <xf numFmtId="0" fontId="4" fillId="0" borderId="0" xfId="3" applyAlignment="1">
      <alignment horizontal="center"/>
    </xf>
    <xf numFmtId="2" fontId="11" fillId="0" borderId="6" xfId="3" applyNumberFormat="1" applyFont="1" applyBorder="1" applyAlignment="1">
      <alignment horizontal="center"/>
    </xf>
    <xf numFmtId="0" fontId="11" fillId="0" borderId="32" xfId="4" applyFont="1" applyBorder="1" applyAlignment="1">
      <alignment horizontal="left" vertical="center"/>
    </xf>
    <xf numFmtId="0" fontId="11" fillId="0" borderId="33" xfId="4" applyFont="1" applyBorder="1" applyAlignment="1">
      <alignment horizontal="left" vertical="center"/>
    </xf>
    <xf numFmtId="0" fontId="12" fillId="0" borderId="2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30" xfId="1" applyFont="1" applyBorder="1" applyAlignment="1">
      <alignment horizontal="center" vertical="center" wrapText="1"/>
    </xf>
    <xf numFmtId="0" fontId="12" fillId="0" borderId="29" xfId="1" applyFont="1" applyBorder="1" applyAlignment="1">
      <alignment horizontal="center" vertical="center" wrapText="1"/>
    </xf>
    <xf numFmtId="2" fontId="11" fillId="0" borderId="29" xfId="3" applyNumberFormat="1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2" fontId="11" fillId="0" borderId="5" xfId="3" applyNumberFormat="1" applyFont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4" borderId="13" xfId="1" applyFont="1" applyFill="1" applyBorder="1" applyAlignment="1">
      <alignment horizontal="center" vertical="center" wrapText="1"/>
    </xf>
    <xf numFmtId="0" fontId="13" fillId="4" borderId="3" xfId="1" applyFont="1" applyFill="1" applyBorder="1" applyAlignment="1">
      <alignment horizontal="center" vertical="center" wrapText="1"/>
    </xf>
    <xf numFmtId="0" fontId="13" fillId="4" borderId="21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2" fontId="8" fillId="4" borderId="17" xfId="1" applyNumberFormat="1" applyFont="1" applyFill="1" applyBorder="1" applyAlignment="1">
      <alignment horizontal="center" vertical="center" wrapText="1"/>
    </xf>
    <xf numFmtId="2" fontId="8" fillId="4" borderId="21" xfId="1" applyNumberFormat="1" applyFont="1" applyFill="1" applyBorder="1" applyAlignment="1">
      <alignment horizontal="center" vertical="center" wrapText="1"/>
    </xf>
    <xf numFmtId="2" fontId="8" fillId="4" borderId="7" xfId="1" applyNumberFormat="1" applyFont="1" applyFill="1" applyBorder="1" applyAlignment="1">
      <alignment horizontal="center" vertical="center" wrapText="1"/>
    </xf>
    <xf numFmtId="2" fontId="8" fillId="4" borderId="3" xfId="1" applyNumberFormat="1" applyFont="1" applyFill="1" applyBorder="1" applyAlignment="1">
      <alignment horizontal="center" vertical="center" wrapText="1"/>
    </xf>
    <xf numFmtId="2" fontId="8" fillId="5" borderId="19" xfId="1" applyNumberFormat="1" applyFont="1" applyFill="1" applyBorder="1" applyAlignment="1">
      <alignment horizontal="center" vertical="center" wrapText="1"/>
    </xf>
    <xf numFmtId="2" fontId="8" fillId="5" borderId="18" xfId="1" applyNumberFormat="1" applyFont="1" applyFill="1" applyBorder="1" applyAlignment="1">
      <alignment horizontal="center" vertical="center" wrapText="1"/>
    </xf>
    <xf numFmtId="2" fontId="8" fillId="5" borderId="10" xfId="1" applyNumberFormat="1" applyFont="1" applyFill="1" applyBorder="1" applyAlignment="1">
      <alignment horizontal="center" vertical="center" wrapText="1"/>
    </xf>
    <xf numFmtId="2" fontId="10" fillId="4" borderId="13" xfId="3" applyNumberFormat="1" applyFont="1" applyFill="1" applyBorder="1" applyAlignment="1">
      <alignment horizontal="center"/>
    </xf>
    <xf numFmtId="2" fontId="10" fillId="4" borderId="7" xfId="3" applyNumberFormat="1" applyFont="1" applyFill="1" applyBorder="1" applyAlignment="1">
      <alignment horizontal="center"/>
    </xf>
    <xf numFmtId="0" fontId="11" fillId="0" borderId="35" xfId="4" applyFont="1" applyFill="1" applyBorder="1" applyAlignment="1">
      <alignment horizontal="left" vertical="center"/>
    </xf>
    <xf numFmtId="0" fontId="12" fillId="0" borderId="30" xfId="1" applyFont="1" applyFill="1" applyBorder="1" applyAlignment="1">
      <alignment horizontal="center" vertical="center" wrapText="1"/>
    </xf>
    <xf numFmtId="0" fontId="12" fillId="0" borderId="28" xfId="1" applyFont="1" applyFill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2" fontId="12" fillId="0" borderId="31" xfId="1" applyNumberFormat="1" applyFont="1" applyFill="1" applyBorder="1" applyAlignment="1">
      <alignment horizontal="center" vertical="center" wrapText="1"/>
    </xf>
    <xf numFmtId="2" fontId="12" fillId="0" borderId="28" xfId="1" applyNumberFormat="1" applyFont="1" applyFill="1" applyBorder="1" applyAlignment="1">
      <alignment horizontal="center" vertical="center" wrapText="1"/>
    </xf>
    <xf numFmtId="2" fontId="12" fillId="0" borderId="29" xfId="1" applyNumberFormat="1" applyFont="1" applyFill="1" applyBorder="1" applyAlignment="1">
      <alignment horizontal="center" vertical="center" wrapText="1"/>
    </xf>
    <xf numFmtId="2" fontId="12" fillId="0" borderId="30" xfId="1" applyNumberFormat="1" applyFont="1" applyFill="1" applyBorder="1" applyAlignment="1">
      <alignment horizontal="center" vertical="center" wrapText="1"/>
    </xf>
    <xf numFmtId="2" fontId="11" fillId="0" borderId="29" xfId="3" applyNumberFormat="1" applyFont="1" applyFill="1" applyBorder="1" applyAlignment="1">
      <alignment horizontal="center"/>
    </xf>
    <xf numFmtId="0" fontId="11" fillId="0" borderId="0" xfId="3" applyFont="1" applyFill="1"/>
    <xf numFmtId="2" fontId="10" fillId="5" borderId="18" xfId="3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0" fontId="12" fillId="0" borderId="2" xfId="1" applyFont="1" applyBorder="1" applyAlignment="1">
      <alignment horizontal="center" wrapText="1"/>
    </xf>
    <xf numFmtId="0" fontId="12" fillId="0" borderId="30" xfId="1" applyFont="1" applyBorder="1" applyAlignment="1">
      <alignment horizontal="center" wrapText="1"/>
    </xf>
    <xf numFmtId="0" fontId="12" fillId="0" borderId="30" xfId="1" applyFont="1" applyFill="1" applyBorder="1" applyAlignment="1">
      <alignment horizontal="center" wrapText="1"/>
    </xf>
    <xf numFmtId="2" fontId="5" fillId="0" borderId="6" xfId="4" applyNumberFormat="1" applyFont="1" applyBorder="1" applyAlignment="1">
      <alignment horizontal="center"/>
    </xf>
    <xf numFmtId="2" fontId="7" fillId="0" borderId="15" xfId="5" applyNumberFormat="1" applyFont="1" applyBorder="1" applyAlignment="1">
      <alignment horizontal="center" wrapText="1"/>
    </xf>
    <xf numFmtId="0" fontId="8" fillId="3" borderId="17" xfId="5" applyFont="1" applyFill="1" applyBorder="1" applyAlignment="1">
      <alignment horizontal="center" vertical="center"/>
    </xf>
    <xf numFmtId="2" fontId="5" fillId="0" borderId="14" xfId="4" applyNumberFormat="1" applyFont="1" applyBorder="1" applyAlignment="1">
      <alignment horizontal="center"/>
    </xf>
    <xf numFmtId="2" fontId="5" fillId="0" borderId="15" xfId="4" applyNumberFormat="1" applyFont="1" applyBorder="1" applyAlignment="1">
      <alignment horizontal="center"/>
    </xf>
    <xf numFmtId="2" fontId="10" fillId="4" borderId="16" xfId="4" applyNumberFormat="1" applyFont="1" applyFill="1" applyBorder="1" applyAlignment="1">
      <alignment horizontal="center"/>
    </xf>
    <xf numFmtId="2" fontId="10" fillId="5" borderId="19" xfId="4" applyNumberFormat="1" applyFont="1" applyFill="1" applyBorder="1" applyAlignment="1">
      <alignment horizontal="center"/>
    </xf>
    <xf numFmtId="2" fontId="7" fillId="0" borderId="6" xfId="5" applyNumberFormat="1" applyFont="1" applyBorder="1" applyAlignment="1">
      <alignment horizontal="center" wrapText="1"/>
    </xf>
    <xf numFmtId="0" fontId="7" fillId="0" borderId="15" xfId="5" applyFont="1" applyBorder="1" applyAlignment="1">
      <alignment horizontal="center" vertical="center" wrapText="1"/>
    </xf>
    <xf numFmtId="0" fontId="8" fillId="3" borderId="7" xfId="5" applyFont="1" applyFill="1" applyBorder="1" applyAlignment="1">
      <alignment horizontal="center" vertical="center"/>
    </xf>
    <xf numFmtId="0" fontId="7" fillId="0" borderId="14" xfId="5" applyFont="1" applyBorder="1" applyAlignment="1">
      <alignment horizontal="center" vertical="center" wrapText="1"/>
    </xf>
    <xf numFmtId="2" fontId="7" fillId="0" borderId="5" xfId="5" applyNumberFormat="1" applyFont="1" applyBorder="1" applyAlignment="1">
      <alignment horizontal="center" wrapText="1"/>
    </xf>
    <xf numFmtId="2" fontId="7" fillId="0" borderId="14" xfId="5" applyNumberFormat="1" applyFont="1" applyBorder="1" applyAlignment="1">
      <alignment horizontal="center" wrapText="1"/>
    </xf>
    <xf numFmtId="2" fontId="5" fillId="0" borderId="5" xfId="4" applyNumberFormat="1" applyFont="1" applyBorder="1" applyAlignment="1">
      <alignment horizontal="center"/>
    </xf>
    <xf numFmtId="0" fontId="8" fillId="4" borderId="16" xfId="5" applyFont="1" applyFill="1" applyBorder="1" applyAlignment="1">
      <alignment horizontal="center" vertical="center" wrapText="1"/>
    </xf>
    <xf numFmtId="2" fontId="8" fillId="4" borderId="13" xfId="5" applyNumberFormat="1" applyFont="1" applyFill="1" applyBorder="1" applyAlignment="1">
      <alignment horizontal="center" wrapText="1"/>
    </xf>
    <xf numFmtId="2" fontId="8" fillId="4" borderId="16" xfId="5" applyNumberFormat="1" applyFont="1" applyFill="1" applyBorder="1" applyAlignment="1">
      <alignment horizontal="center" wrapText="1"/>
    </xf>
    <xf numFmtId="2" fontId="10" fillId="4" borderId="13" xfId="4" applyNumberFormat="1" applyFont="1" applyFill="1" applyBorder="1" applyAlignment="1">
      <alignment horizontal="center"/>
    </xf>
    <xf numFmtId="0" fontId="8" fillId="4" borderId="17" xfId="5" applyFont="1" applyFill="1" applyBorder="1" applyAlignment="1">
      <alignment horizontal="center" vertical="center" wrapText="1"/>
    </xf>
    <xf numFmtId="0" fontId="8" fillId="4" borderId="21" xfId="5" applyFont="1" applyFill="1" applyBorder="1" applyAlignment="1">
      <alignment horizontal="center" vertical="center" wrapText="1"/>
    </xf>
    <xf numFmtId="2" fontId="10" fillId="4" borderId="17" xfId="4" applyNumberFormat="1" applyFont="1" applyFill="1" applyBorder="1" applyAlignment="1">
      <alignment horizontal="center"/>
    </xf>
    <xf numFmtId="2" fontId="8" fillId="4" borderId="21" xfId="5" applyNumberFormat="1" applyFont="1" applyFill="1" applyBorder="1" applyAlignment="1">
      <alignment horizontal="center" wrapText="1"/>
    </xf>
    <xf numFmtId="2" fontId="8" fillId="4" borderId="7" xfId="5" applyNumberFormat="1" applyFont="1" applyFill="1" applyBorder="1" applyAlignment="1">
      <alignment horizontal="center" wrapText="1"/>
    </xf>
    <xf numFmtId="2" fontId="10" fillId="4" borderId="3" xfId="4" applyNumberFormat="1" applyFont="1" applyFill="1" applyBorder="1" applyAlignment="1">
      <alignment horizontal="center"/>
    </xf>
    <xf numFmtId="2" fontId="8" fillId="4" borderId="17" xfId="5" applyNumberFormat="1" applyFont="1" applyFill="1" applyBorder="1" applyAlignment="1">
      <alignment horizontal="center" wrapText="1"/>
    </xf>
    <xf numFmtId="2" fontId="10" fillId="4" borderId="7" xfId="4" applyNumberFormat="1" applyFont="1" applyFill="1" applyBorder="1" applyAlignment="1">
      <alignment horizontal="center"/>
    </xf>
    <xf numFmtId="0" fontId="8" fillId="5" borderId="19" xfId="5" applyFont="1" applyFill="1" applyBorder="1" applyAlignment="1">
      <alignment horizontal="center" vertical="center" wrapText="1"/>
    </xf>
    <xf numFmtId="2" fontId="8" fillId="5" borderId="18" xfId="5" applyNumberFormat="1" applyFont="1" applyFill="1" applyBorder="1" applyAlignment="1">
      <alignment horizontal="center" wrapText="1"/>
    </xf>
    <xf numFmtId="2" fontId="8" fillId="5" borderId="19" xfId="5" applyNumberFormat="1" applyFont="1" applyFill="1" applyBorder="1" applyAlignment="1">
      <alignment horizontal="center" wrapText="1"/>
    </xf>
    <xf numFmtId="2" fontId="10" fillId="5" borderId="18" xfId="4" applyNumberFormat="1" applyFont="1" applyFill="1" applyBorder="1" applyAlignment="1">
      <alignment horizontal="center"/>
    </xf>
    <xf numFmtId="0" fontId="12" fillId="0" borderId="5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8" fillId="5" borderId="10" xfId="1" applyFont="1" applyFill="1" applyBorder="1" applyAlignment="1">
      <alignment horizontal="center" vertical="center" wrapText="1"/>
    </xf>
    <xf numFmtId="0" fontId="8" fillId="5" borderId="18" xfId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3" fillId="5" borderId="10" xfId="1" applyFont="1" applyFill="1" applyBorder="1" applyAlignment="1">
      <alignment horizontal="center" vertical="center" wrapText="1"/>
    </xf>
    <xf numFmtId="0" fontId="13" fillId="5" borderId="36" xfId="1" applyFont="1" applyFill="1" applyBorder="1" applyAlignment="1">
      <alignment horizontal="center" vertical="center" wrapText="1"/>
    </xf>
    <xf numFmtId="2" fontId="3" fillId="2" borderId="1" xfId="4" applyNumberFormat="1" applyFill="1" applyBorder="1" applyAlignment="1">
      <alignment horizontal="center" vertical="center" wrapText="1"/>
    </xf>
    <xf numFmtId="2" fontId="3" fillId="2" borderId="2" xfId="4" applyNumberFormat="1" applyFill="1" applyBorder="1" applyAlignment="1">
      <alignment horizontal="center" vertical="center" wrapText="1"/>
    </xf>
    <xf numFmtId="2" fontId="3" fillId="2" borderId="3" xfId="4" applyNumberForma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4" fillId="4" borderId="3" xfId="4" applyFont="1" applyFill="1" applyBorder="1" applyAlignment="1">
      <alignment horizontal="center" vertical="center"/>
    </xf>
    <xf numFmtId="0" fontId="14" fillId="4" borderId="4" xfId="4" applyFont="1" applyFill="1" applyBorder="1" applyAlignment="1">
      <alignment horizontal="center" vertical="center"/>
    </xf>
    <xf numFmtId="0" fontId="14" fillId="4" borderId="9" xfId="4" applyFont="1" applyFill="1" applyBorder="1" applyAlignment="1">
      <alignment horizontal="center" vertical="center"/>
    </xf>
    <xf numFmtId="0" fontId="14" fillId="4" borderId="34" xfId="4" applyFont="1" applyFill="1" applyBorder="1" applyAlignment="1">
      <alignment horizontal="center" vertical="center"/>
    </xf>
    <xf numFmtId="0" fontId="0" fillId="6" borderId="1" xfId="3" applyFont="1" applyFill="1" applyBorder="1" applyAlignment="1">
      <alignment horizontal="center" vertical="center"/>
    </xf>
    <xf numFmtId="0" fontId="0" fillId="6" borderId="5" xfId="3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 wrapText="1"/>
    </xf>
    <xf numFmtId="0" fontId="7" fillId="3" borderId="11" xfId="5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7" fillId="3" borderId="15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7" fillId="3" borderId="0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2" fillId="6" borderId="14" xfId="4" applyFont="1" applyFill="1" applyBorder="1" applyAlignment="1">
      <alignment horizontal="center" vertical="center"/>
    </xf>
    <xf numFmtId="0" fontId="2" fillId="6" borderId="5" xfId="4" applyFont="1" applyFill="1" applyBorder="1" applyAlignment="1">
      <alignment horizontal="center" vertical="center"/>
    </xf>
    <xf numFmtId="0" fontId="10" fillId="4" borderId="9" xfId="4" applyFont="1" applyFill="1" applyBorder="1" applyAlignment="1">
      <alignment horizontal="center" vertical="center"/>
    </xf>
    <xf numFmtId="0" fontId="10" fillId="4" borderId="13" xfId="4" applyFont="1" applyFill="1" applyBorder="1" applyAlignment="1">
      <alignment horizontal="center" vertical="center"/>
    </xf>
    <xf numFmtId="0" fontId="10" fillId="4" borderId="3" xfId="4" applyFont="1" applyFill="1" applyBorder="1" applyAlignment="1">
      <alignment horizontal="center" vertical="center"/>
    </xf>
    <xf numFmtId="0" fontId="10" fillId="4" borderId="7" xfId="4" applyFont="1" applyFill="1" applyBorder="1" applyAlignment="1">
      <alignment horizontal="center" vertical="center"/>
    </xf>
    <xf numFmtId="0" fontId="8" fillId="5" borderId="10" xfId="5" applyFont="1" applyFill="1" applyBorder="1" applyAlignment="1">
      <alignment horizontal="center" vertical="center" wrapText="1"/>
    </xf>
    <xf numFmtId="0" fontId="8" fillId="5" borderId="18" xfId="5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wrapText="1"/>
    </xf>
    <xf numFmtId="0" fontId="11" fillId="7" borderId="32" xfId="4" applyFont="1" applyFill="1" applyBorder="1" applyAlignment="1">
      <alignment horizontal="left" vertical="center"/>
    </xf>
    <xf numFmtId="0" fontId="12" fillId="7" borderId="1" xfId="1" applyFont="1" applyFill="1" applyBorder="1" applyAlignment="1">
      <alignment horizontal="center" vertical="center" wrapText="1"/>
    </xf>
    <xf numFmtId="0" fontId="12" fillId="7" borderId="11" xfId="1" applyFont="1" applyFill="1" applyBorder="1" applyAlignment="1">
      <alignment horizontal="center" vertical="center" wrapText="1"/>
    </xf>
    <xf numFmtId="0" fontId="12" fillId="7" borderId="5" xfId="1" applyFont="1" applyFill="1" applyBorder="1" applyAlignment="1">
      <alignment horizontal="center" vertical="center" wrapText="1"/>
    </xf>
    <xf numFmtId="2" fontId="12" fillId="7" borderId="14" xfId="1" applyNumberFormat="1" applyFont="1" applyFill="1" applyBorder="1" applyAlignment="1">
      <alignment horizontal="center" vertical="center" wrapText="1"/>
    </xf>
    <xf numFmtId="2" fontId="12" fillId="7" borderId="11" xfId="1" applyNumberFormat="1" applyFont="1" applyFill="1" applyBorder="1" applyAlignment="1">
      <alignment horizontal="center" vertical="center" wrapText="1"/>
    </xf>
    <xf numFmtId="2" fontId="12" fillId="7" borderId="5" xfId="1" applyNumberFormat="1" applyFont="1" applyFill="1" applyBorder="1" applyAlignment="1">
      <alignment horizontal="center" vertical="center" wrapText="1"/>
    </xf>
    <xf numFmtId="2" fontId="12" fillId="7" borderId="1" xfId="1" applyNumberFormat="1" applyFont="1" applyFill="1" applyBorder="1" applyAlignment="1">
      <alignment horizontal="center" vertical="center" wrapText="1"/>
    </xf>
    <xf numFmtId="2" fontId="11" fillId="7" borderId="5" xfId="3" applyNumberFormat="1" applyFont="1" applyFill="1" applyBorder="1" applyAlignment="1">
      <alignment horizontal="center"/>
    </xf>
    <xf numFmtId="0" fontId="11" fillId="7" borderId="0" xfId="3" applyFont="1" applyFill="1"/>
    <xf numFmtId="0" fontId="12" fillId="7" borderId="2" xfId="1" applyFont="1" applyFill="1" applyBorder="1" applyAlignment="1">
      <alignment horizontal="center" wrapText="1"/>
    </xf>
    <xf numFmtId="0" fontId="11" fillId="7" borderId="33" xfId="4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12" fillId="7" borderId="6" xfId="1" applyFont="1" applyFill="1" applyBorder="1" applyAlignment="1">
      <alignment horizontal="center" vertical="center" wrapText="1"/>
    </xf>
    <xf numFmtId="2" fontId="12" fillId="7" borderId="15" xfId="1" applyNumberFormat="1" applyFont="1" applyFill="1" applyBorder="1" applyAlignment="1">
      <alignment horizontal="center" vertical="center" wrapText="1"/>
    </xf>
    <xf numFmtId="2" fontId="12" fillId="7" borderId="8" xfId="1" applyNumberFormat="1" applyFont="1" applyFill="1" applyBorder="1" applyAlignment="1">
      <alignment horizontal="center" vertical="center" wrapText="1"/>
    </xf>
    <xf numFmtId="2" fontId="12" fillId="7" borderId="6" xfId="1" applyNumberFormat="1" applyFont="1" applyFill="1" applyBorder="1" applyAlignment="1">
      <alignment horizontal="center" vertical="center" wrapText="1"/>
    </xf>
    <xf numFmtId="2" fontId="12" fillId="7" borderId="2" xfId="1" applyNumberFormat="1" applyFont="1" applyFill="1" applyBorder="1" applyAlignment="1">
      <alignment horizontal="center" vertical="center" wrapText="1"/>
    </xf>
    <xf numFmtId="2" fontId="11" fillId="7" borderId="6" xfId="3" applyNumberFormat="1" applyFont="1" applyFill="1" applyBorder="1" applyAlignment="1">
      <alignment horizontal="center"/>
    </xf>
    <xf numFmtId="0" fontId="10" fillId="7" borderId="9" xfId="4" applyFont="1" applyFill="1" applyBorder="1" applyAlignment="1">
      <alignment horizontal="center" vertical="center"/>
    </xf>
    <xf numFmtId="0" fontId="10" fillId="7" borderId="13" xfId="4" applyFont="1" applyFill="1" applyBorder="1" applyAlignment="1">
      <alignment horizontal="center" vertical="center"/>
    </xf>
    <xf numFmtId="0" fontId="8" fillId="7" borderId="16" xfId="5" applyFont="1" applyFill="1" applyBorder="1" applyAlignment="1">
      <alignment horizontal="center" vertical="center" wrapText="1"/>
    </xf>
    <xf numFmtId="0" fontId="8" fillId="7" borderId="12" xfId="5" applyFont="1" applyFill="1" applyBorder="1" applyAlignment="1">
      <alignment horizontal="center" vertical="center" wrapText="1"/>
    </xf>
    <xf numFmtId="0" fontId="13" fillId="7" borderId="13" xfId="1" applyFont="1" applyFill="1" applyBorder="1" applyAlignment="1">
      <alignment horizontal="center" vertical="center" wrapText="1"/>
    </xf>
    <xf numFmtId="2" fontId="10" fillId="7" borderId="16" xfId="4" applyNumberFormat="1" applyFont="1" applyFill="1" applyBorder="1" applyAlignment="1">
      <alignment horizontal="center"/>
    </xf>
    <xf numFmtId="2" fontId="8" fillId="7" borderId="12" xfId="5" applyNumberFormat="1" applyFont="1" applyFill="1" applyBorder="1" applyAlignment="1">
      <alignment horizontal="center" wrapText="1"/>
    </xf>
    <xf numFmtId="2" fontId="8" fillId="7" borderId="13" xfId="5" applyNumberFormat="1" applyFont="1" applyFill="1" applyBorder="1" applyAlignment="1">
      <alignment horizontal="center" wrapText="1"/>
    </xf>
    <xf numFmtId="2" fontId="10" fillId="7" borderId="9" xfId="4" applyNumberFormat="1" applyFont="1" applyFill="1" applyBorder="1" applyAlignment="1">
      <alignment horizontal="center"/>
    </xf>
    <xf numFmtId="2" fontId="8" fillId="7" borderId="16" xfId="5" applyNumberFormat="1" applyFont="1" applyFill="1" applyBorder="1" applyAlignment="1">
      <alignment horizontal="center" wrapText="1"/>
    </xf>
    <xf numFmtId="2" fontId="10" fillId="7" borderId="13" xfId="4" applyNumberFormat="1" applyFont="1" applyFill="1" applyBorder="1" applyAlignment="1">
      <alignment horizontal="center"/>
    </xf>
    <xf numFmtId="0" fontId="5" fillId="7" borderId="0" xfId="4" applyFont="1" applyFill="1"/>
  </cellXfs>
  <cellStyles count="6">
    <cellStyle name="Обычный" xfId="0" builtinId="0"/>
    <cellStyle name="Обычный 2" xfId="3"/>
    <cellStyle name="Обычный 3" xfId="4"/>
    <cellStyle name="Обычный_Лист1" xfId="1"/>
    <cellStyle name="Обычный_Лист1 2" xfId="5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15"/>
  <sheetViews>
    <sheetView view="pageBreakPreview" zoomScaleNormal="100" zoomScaleSheetLayoutView="100" workbookViewId="0">
      <pane xSplit="14" ySplit="5" topLeftCell="P6" activePane="bottomRight" state="frozen"/>
      <selection pane="topRight" activeCell="O1" sqref="O1"/>
      <selection pane="bottomLeft" activeCell="A6" sqref="A6"/>
      <selection pane="bottomRight" activeCell="J83" sqref="J83"/>
    </sheetView>
  </sheetViews>
  <sheetFormatPr defaultRowHeight="15" outlineLevelRow="1" x14ac:dyDescent="0.25"/>
  <cols>
    <col min="1" max="1" width="8" style="5" customWidth="1"/>
    <col min="2" max="2" width="41.42578125" customWidth="1"/>
    <col min="3" max="3" width="8.140625" style="5" hidden="1" customWidth="1"/>
    <col min="4" max="6" width="8.140625" style="5" customWidth="1"/>
    <col min="7" max="7" width="8.140625" style="5" hidden="1" customWidth="1"/>
    <col min="8" max="10" width="8.140625" style="5" customWidth="1"/>
    <col min="11" max="11" width="8.140625" style="5" hidden="1" customWidth="1"/>
    <col min="12" max="14" width="8.140625" style="5" customWidth="1"/>
    <col min="15" max="15" width="8.140625" style="5" hidden="1" customWidth="1"/>
    <col min="16" max="18" width="8.140625" style="5" customWidth="1"/>
    <col min="19" max="19" width="8.140625" style="5" hidden="1" customWidth="1"/>
    <col min="20" max="22" width="8.140625" style="5" customWidth="1"/>
    <col min="23" max="23" width="8.140625" style="5" hidden="1" customWidth="1"/>
    <col min="24" max="26" width="8.140625" style="5" customWidth="1"/>
    <col min="27" max="27" width="8.140625" style="5" hidden="1" customWidth="1"/>
    <col min="28" max="30" width="8.140625" style="5" customWidth="1"/>
    <col min="31" max="31" width="8.140625" style="5" hidden="1" customWidth="1"/>
    <col min="32" max="34" width="8.140625" style="5" customWidth="1"/>
    <col min="35" max="35" width="8.140625" style="5" hidden="1" customWidth="1"/>
    <col min="36" max="38" width="8.140625" style="5" customWidth="1"/>
    <col min="39" max="39" width="8.140625" style="5" hidden="1" customWidth="1"/>
    <col min="40" max="42" width="8.140625" style="5" customWidth="1"/>
    <col min="43" max="43" width="7.85546875" style="5" hidden="1" customWidth="1"/>
    <col min="44" max="45" width="7.85546875" style="5" customWidth="1"/>
    <col min="46" max="46" width="9.140625" style="109"/>
  </cols>
  <sheetData>
    <row r="1" spans="1:46" ht="15" customHeight="1" x14ac:dyDescent="0.25">
      <c r="A1" s="241" t="s">
        <v>0</v>
      </c>
      <c r="B1" s="244" t="s">
        <v>1</v>
      </c>
      <c r="C1" s="228" t="s">
        <v>114</v>
      </c>
      <c r="D1" s="229"/>
      <c r="E1" s="229"/>
      <c r="F1" s="230"/>
      <c r="G1" s="247" t="s">
        <v>115</v>
      </c>
      <c r="H1" s="248"/>
      <c r="I1" s="248"/>
      <c r="J1" s="249"/>
      <c r="K1" s="247" t="s">
        <v>116</v>
      </c>
      <c r="L1" s="248"/>
      <c r="M1" s="248"/>
      <c r="N1" s="249"/>
      <c r="O1" s="234" t="s">
        <v>3</v>
      </c>
      <c r="P1" s="235"/>
      <c r="Q1" s="235"/>
      <c r="R1" s="236"/>
      <c r="S1" s="250" t="s">
        <v>4</v>
      </c>
      <c r="T1" s="235"/>
      <c r="U1" s="235"/>
      <c r="V1" s="236"/>
      <c r="W1" s="234" t="s">
        <v>5</v>
      </c>
      <c r="X1" s="235"/>
      <c r="Y1" s="235"/>
      <c r="Z1" s="236"/>
      <c r="AA1" s="250" t="s">
        <v>6</v>
      </c>
      <c r="AB1" s="235"/>
      <c r="AC1" s="235"/>
      <c r="AD1" s="236"/>
      <c r="AE1" s="250" t="s">
        <v>7</v>
      </c>
      <c r="AF1" s="235"/>
      <c r="AG1" s="235"/>
      <c r="AH1" s="236"/>
      <c r="AI1" s="234" t="s">
        <v>8</v>
      </c>
      <c r="AJ1" s="235"/>
      <c r="AK1" s="235"/>
      <c r="AL1" s="236"/>
      <c r="AM1" s="234" t="s">
        <v>9</v>
      </c>
      <c r="AN1" s="235"/>
      <c r="AO1" s="235"/>
      <c r="AP1" s="236"/>
      <c r="AQ1" s="228" t="s">
        <v>17</v>
      </c>
      <c r="AR1" s="229"/>
      <c r="AS1" s="229"/>
      <c r="AT1" s="230"/>
    </row>
    <row r="2" spans="1:46" ht="15" customHeight="1" x14ac:dyDescent="0.25">
      <c r="A2" s="242"/>
      <c r="B2" s="245"/>
      <c r="C2" s="231"/>
      <c r="D2" s="232"/>
      <c r="E2" s="232"/>
      <c r="F2" s="233"/>
      <c r="G2" s="237"/>
      <c r="H2" s="238"/>
      <c r="I2" s="238"/>
      <c r="J2" s="239"/>
      <c r="K2" s="237"/>
      <c r="L2" s="238"/>
      <c r="M2" s="238"/>
      <c r="N2" s="239"/>
      <c r="O2" s="240" t="s">
        <v>10</v>
      </c>
      <c r="P2" s="238"/>
      <c r="Q2" s="238"/>
      <c r="R2" s="239"/>
      <c r="S2" s="237" t="s">
        <v>11</v>
      </c>
      <c r="T2" s="238"/>
      <c r="U2" s="238"/>
      <c r="V2" s="239"/>
      <c r="W2" s="240" t="s">
        <v>12</v>
      </c>
      <c r="X2" s="238"/>
      <c r="Y2" s="238"/>
      <c r="Z2" s="239"/>
      <c r="AA2" s="237" t="s">
        <v>13</v>
      </c>
      <c r="AB2" s="238"/>
      <c r="AC2" s="238"/>
      <c r="AD2" s="239"/>
      <c r="AE2" s="237" t="s">
        <v>14</v>
      </c>
      <c r="AF2" s="238"/>
      <c r="AG2" s="238"/>
      <c r="AH2" s="239"/>
      <c r="AI2" s="240" t="s">
        <v>16</v>
      </c>
      <c r="AJ2" s="238"/>
      <c r="AK2" s="238"/>
      <c r="AL2" s="239"/>
      <c r="AM2" s="240" t="s">
        <v>15</v>
      </c>
      <c r="AN2" s="238"/>
      <c r="AO2" s="238"/>
      <c r="AP2" s="239"/>
      <c r="AQ2" s="231"/>
      <c r="AR2" s="232"/>
      <c r="AS2" s="232"/>
      <c r="AT2" s="233"/>
    </row>
    <row r="3" spans="1:46" ht="23.25" customHeight="1" x14ac:dyDescent="0.25">
      <c r="A3" s="242"/>
      <c r="B3" s="245"/>
      <c r="C3" s="231"/>
      <c r="D3" s="232"/>
      <c r="E3" s="232"/>
      <c r="F3" s="233"/>
      <c r="G3" s="237"/>
      <c r="H3" s="238"/>
      <c r="I3" s="238"/>
      <c r="J3" s="239"/>
      <c r="K3" s="237"/>
      <c r="L3" s="238"/>
      <c r="M3" s="238"/>
      <c r="N3" s="239"/>
      <c r="O3" s="240"/>
      <c r="P3" s="238"/>
      <c r="Q3" s="238"/>
      <c r="R3" s="239"/>
      <c r="S3" s="237"/>
      <c r="T3" s="238"/>
      <c r="U3" s="238"/>
      <c r="V3" s="239"/>
      <c r="W3" s="240"/>
      <c r="X3" s="238"/>
      <c r="Y3" s="238"/>
      <c r="Z3" s="239"/>
      <c r="AA3" s="237"/>
      <c r="AB3" s="238"/>
      <c r="AC3" s="238"/>
      <c r="AD3" s="239"/>
      <c r="AE3" s="237"/>
      <c r="AF3" s="238"/>
      <c r="AG3" s="238"/>
      <c r="AH3" s="239"/>
      <c r="AI3" s="240"/>
      <c r="AJ3" s="238"/>
      <c r="AK3" s="238"/>
      <c r="AL3" s="239"/>
      <c r="AM3" s="240"/>
      <c r="AN3" s="238"/>
      <c r="AO3" s="238"/>
      <c r="AP3" s="239"/>
      <c r="AQ3" s="231"/>
      <c r="AR3" s="232"/>
      <c r="AS3" s="232"/>
      <c r="AT3" s="233"/>
    </row>
    <row r="4" spans="1:46" ht="27.75" customHeight="1" x14ac:dyDescent="0.25">
      <c r="A4" s="242"/>
      <c r="B4" s="245"/>
      <c r="C4" s="231"/>
      <c r="D4" s="232"/>
      <c r="E4" s="232"/>
      <c r="F4" s="233"/>
      <c r="G4" s="237"/>
      <c r="H4" s="238"/>
      <c r="I4" s="238"/>
      <c r="J4" s="239"/>
      <c r="K4" s="237"/>
      <c r="L4" s="238"/>
      <c r="M4" s="238"/>
      <c r="N4" s="239"/>
      <c r="O4" s="240"/>
      <c r="P4" s="238"/>
      <c r="Q4" s="238"/>
      <c r="R4" s="239"/>
      <c r="S4" s="237"/>
      <c r="T4" s="238"/>
      <c r="U4" s="238"/>
      <c r="V4" s="239"/>
      <c r="W4" s="240"/>
      <c r="X4" s="238"/>
      <c r="Y4" s="238"/>
      <c r="Z4" s="239"/>
      <c r="AA4" s="237"/>
      <c r="AB4" s="238"/>
      <c r="AC4" s="238"/>
      <c r="AD4" s="239"/>
      <c r="AE4" s="237"/>
      <c r="AF4" s="238"/>
      <c r="AG4" s="238"/>
      <c r="AH4" s="239"/>
      <c r="AI4" s="240"/>
      <c r="AJ4" s="238"/>
      <c r="AK4" s="238"/>
      <c r="AL4" s="239"/>
      <c r="AM4" s="240"/>
      <c r="AN4" s="238"/>
      <c r="AO4" s="238"/>
      <c r="AP4" s="239"/>
      <c r="AQ4" s="231"/>
      <c r="AR4" s="232"/>
      <c r="AS4" s="232"/>
      <c r="AT4" s="233"/>
    </row>
    <row r="5" spans="1:46" x14ac:dyDescent="0.25">
      <c r="A5" s="243"/>
      <c r="B5" s="246"/>
      <c r="C5" s="1">
        <v>2021</v>
      </c>
      <c r="D5" s="57">
        <v>2022</v>
      </c>
      <c r="E5" s="57">
        <v>2023</v>
      </c>
      <c r="F5" s="2">
        <v>2024</v>
      </c>
      <c r="G5" s="1">
        <v>2021</v>
      </c>
      <c r="H5" s="57">
        <v>2022</v>
      </c>
      <c r="I5" s="57">
        <v>2023</v>
      </c>
      <c r="J5" s="2">
        <v>2024</v>
      </c>
      <c r="K5" s="1">
        <v>2021</v>
      </c>
      <c r="L5" s="57">
        <v>2022</v>
      </c>
      <c r="M5" s="57">
        <v>2023</v>
      </c>
      <c r="N5" s="2">
        <v>2024</v>
      </c>
      <c r="O5" s="15">
        <v>2021</v>
      </c>
      <c r="P5" s="57">
        <v>2022</v>
      </c>
      <c r="Q5" s="57">
        <v>2023</v>
      </c>
      <c r="R5" s="2">
        <v>2024</v>
      </c>
      <c r="S5" s="1">
        <v>2021</v>
      </c>
      <c r="T5" s="57">
        <v>2022</v>
      </c>
      <c r="U5" s="57">
        <v>2023</v>
      </c>
      <c r="V5" s="2">
        <v>2024</v>
      </c>
      <c r="W5" s="15">
        <v>2021</v>
      </c>
      <c r="X5" s="57">
        <v>2022</v>
      </c>
      <c r="Y5" s="57">
        <v>2023</v>
      </c>
      <c r="Z5" s="2">
        <v>2024</v>
      </c>
      <c r="AA5" s="1">
        <v>2021</v>
      </c>
      <c r="AB5" s="57">
        <v>2022</v>
      </c>
      <c r="AC5" s="57">
        <v>2023</v>
      </c>
      <c r="AD5" s="2">
        <v>2024</v>
      </c>
      <c r="AE5" s="1">
        <v>2021</v>
      </c>
      <c r="AF5" s="57">
        <v>2022</v>
      </c>
      <c r="AG5" s="57">
        <v>2023</v>
      </c>
      <c r="AH5" s="2">
        <v>2024</v>
      </c>
      <c r="AI5" s="15">
        <v>2021</v>
      </c>
      <c r="AJ5" s="57">
        <v>2022</v>
      </c>
      <c r="AK5" s="57">
        <v>2023</v>
      </c>
      <c r="AL5" s="2">
        <v>2024</v>
      </c>
      <c r="AM5" s="15">
        <v>2021</v>
      </c>
      <c r="AN5" s="57">
        <v>2022</v>
      </c>
      <c r="AO5" s="57">
        <v>2023</v>
      </c>
      <c r="AP5" s="2">
        <v>2024</v>
      </c>
      <c r="AQ5" s="1">
        <v>2021</v>
      </c>
      <c r="AR5" s="57">
        <v>2022</v>
      </c>
      <c r="AS5" s="57">
        <v>2023</v>
      </c>
      <c r="AT5" s="2">
        <v>2024</v>
      </c>
    </row>
    <row r="6" spans="1:46" s="3" customFormat="1" hidden="1" outlineLevel="1" x14ac:dyDescent="0.25">
      <c r="A6" s="17">
        <v>101006</v>
      </c>
      <c r="B6" s="16" t="s">
        <v>18</v>
      </c>
      <c r="C6" s="17">
        <v>78</v>
      </c>
      <c r="D6" s="58">
        <v>51</v>
      </c>
      <c r="E6" s="58">
        <v>52</v>
      </c>
      <c r="F6" s="113">
        <v>47</v>
      </c>
      <c r="G6" s="18"/>
      <c r="H6" s="62"/>
      <c r="I6" s="62"/>
      <c r="J6" s="113"/>
      <c r="K6" s="19">
        <f>G6/C6*100</f>
        <v>0</v>
      </c>
      <c r="L6" s="64">
        <f>H6/D6*100</f>
        <v>0</v>
      </c>
      <c r="M6" s="64">
        <f>I6/E6*100</f>
        <v>0</v>
      </c>
      <c r="N6" s="20">
        <v>0</v>
      </c>
      <c r="O6" s="21">
        <v>100</v>
      </c>
      <c r="P6" s="69">
        <v>100</v>
      </c>
      <c r="Q6" s="69">
        <v>100</v>
      </c>
      <c r="R6" s="114">
        <v>100</v>
      </c>
      <c r="S6" s="22">
        <v>100</v>
      </c>
      <c r="T6" s="69">
        <v>100</v>
      </c>
      <c r="U6" s="69">
        <v>100</v>
      </c>
      <c r="V6" s="114">
        <v>100</v>
      </c>
      <c r="W6" s="21">
        <v>87.179487179487182</v>
      </c>
      <c r="X6" s="69">
        <v>94.117647058823522</v>
      </c>
      <c r="Y6" s="69">
        <v>94.230769230769226</v>
      </c>
      <c r="Z6" s="114">
        <v>91.489361702127653</v>
      </c>
      <c r="AA6" s="22">
        <v>98.71794871794873</v>
      </c>
      <c r="AB6" s="69">
        <v>96.078431372549019</v>
      </c>
      <c r="AC6" s="69">
        <v>100</v>
      </c>
      <c r="AD6" s="114">
        <v>100</v>
      </c>
      <c r="AE6" s="22">
        <v>73.076923076923066</v>
      </c>
      <c r="AF6" s="69">
        <v>74.509803921568633</v>
      </c>
      <c r="AG6" s="69">
        <v>76.923076923076934</v>
      </c>
      <c r="AH6" s="114">
        <v>70.212765957446805</v>
      </c>
      <c r="AI6" s="21">
        <v>100</v>
      </c>
      <c r="AJ6" s="69">
        <v>100</v>
      </c>
      <c r="AK6" s="69">
        <v>100</v>
      </c>
      <c r="AL6" s="114">
        <v>100</v>
      </c>
      <c r="AM6" s="21">
        <v>100</v>
      </c>
      <c r="AN6" s="69">
        <v>100</v>
      </c>
      <c r="AO6" s="69">
        <v>100</v>
      </c>
      <c r="AP6" s="114">
        <v>100</v>
      </c>
      <c r="AQ6" s="22">
        <v>100</v>
      </c>
      <c r="AR6" s="69">
        <v>100</v>
      </c>
      <c r="AS6" s="69">
        <v>100</v>
      </c>
      <c r="AT6" s="115">
        <v>100</v>
      </c>
    </row>
    <row r="7" spans="1:46" s="3" customFormat="1" hidden="1" outlineLevel="1" x14ac:dyDescent="0.25">
      <c r="A7" s="13">
        <v>101010</v>
      </c>
      <c r="B7" s="14" t="s">
        <v>19</v>
      </c>
      <c r="C7" s="13">
        <v>82</v>
      </c>
      <c r="D7" s="59">
        <v>78</v>
      </c>
      <c r="E7" s="59">
        <v>69</v>
      </c>
      <c r="F7" s="106">
        <v>71</v>
      </c>
      <c r="G7" s="12"/>
      <c r="H7" s="63"/>
      <c r="I7" s="63"/>
      <c r="J7" s="106"/>
      <c r="K7" s="11">
        <f t="shared" ref="K7:K81" si="0">G7/C7*100</f>
        <v>0</v>
      </c>
      <c r="L7" s="65">
        <f t="shared" ref="L7:L81" si="1">H7/D7*100</f>
        <v>0</v>
      </c>
      <c r="M7" s="65">
        <f t="shared" ref="M7:M71" si="2">I7/E7*100</f>
        <v>0</v>
      </c>
      <c r="N7" s="7">
        <v>0</v>
      </c>
      <c r="O7" s="8">
        <v>100</v>
      </c>
      <c r="P7" s="70">
        <v>100</v>
      </c>
      <c r="Q7" s="70">
        <v>100</v>
      </c>
      <c r="R7" s="6">
        <v>100</v>
      </c>
      <c r="S7" s="10">
        <v>100</v>
      </c>
      <c r="T7" s="70">
        <v>100</v>
      </c>
      <c r="U7" s="70">
        <v>100</v>
      </c>
      <c r="V7" s="6">
        <v>100</v>
      </c>
      <c r="W7" s="8">
        <v>98.780487804878049</v>
      </c>
      <c r="X7" s="70">
        <v>89.743589743589752</v>
      </c>
      <c r="Y7" s="70">
        <v>97.101449275362313</v>
      </c>
      <c r="Z7" s="6">
        <v>87.323943661971825</v>
      </c>
      <c r="AA7" s="10">
        <v>98.780487804878049</v>
      </c>
      <c r="AB7" s="70">
        <v>97.435897435897431</v>
      </c>
      <c r="AC7" s="70">
        <v>98.550724637681171</v>
      </c>
      <c r="AD7" s="6">
        <v>100</v>
      </c>
      <c r="AE7" s="10">
        <v>91.463414634146346</v>
      </c>
      <c r="AF7" s="70">
        <v>88.461538461538453</v>
      </c>
      <c r="AG7" s="70">
        <v>82.608695652173907</v>
      </c>
      <c r="AH7" s="6">
        <v>87.323943661971825</v>
      </c>
      <c r="AI7" s="8">
        <v>100</v>
      </c>
      <c r="AJ7" s="70">
        <v>100</v>
      </c>
      <c r="AK7" s="70">
        <v>100</v>
      </c>
      <c r="AL7" s="6">
        <v>100</v>
      </c>
      <c r="AM7" s="8">
        <v>100</v>
      </c>
      <c r="AN7" s="70">
        <v>100</v>
      </c>
      <c r="AO7" s="70">
        <v>100</v>
      </c>
      <c r="AP7" s="6">
        <v>100</v>
      </c>
      <c r="AQ7" s="10">
        <v>100</v>
      </c>
      <c r="AR7" s="70">
        <v>100</v>
      </c>
      <c r="AS7" s="70">
        <v>100</v>
      </c>
      <c r="AT7" s="110">
        <v>100</v>
      </c>
    </row>
    <row r="8" spans="1:46" s="3" customFormat="1" hidden="1" outlineLevel="1" x14ac:dyDescent="0.25">
      <c r="A8" s="13">
        <v>101012</v>
      </c>
      <c r="B8" s="14" t="s">
        <v>20</v>
      </c>
      <c r="C8" s="13">
        <v>46</v>
      </c>
      <c r="D8" s="59">
        <v>41</v>
      </c>
      <c r="E8" s="59">
        <v>43</v>
      </c>
      <c r="F8" s="106">
        <v>39</v>
      </c>
      <c r="G8" s="13">
        <v>1</v>
      </c>
      <c r="H8" s="63"/>
      <c r="I8" s="63"/>
      <c r="J8" s="106"/>
      <c r="K8" s="11">
        <f t="shared" si="0"/>
        <v>2.1739130434782608</v>
      </c>
      <c r="L8" s="65">
        <f t="shared" si="1"/>
        <v>0</v>
      </c>
      <c r="M8" s="65">
        <f t="shared" si="2"/>
        <v>0</v>
      </c>
      <c r="N8" s="7">
        <v>0</v>
      </c>
      <c r="O8" s="8">
        <v>97.826086956521735</v>
      </c>
      <c r="P8" s="70">
        <v>100</v>
      </c>
      <c r="Q8" s="70">
        <v>100</v>
      </c>
      <c r="R8" s="6">
        <v>100</v>
      </c>
      <c r="S8" s="10">
        <v>97.826086956521735</v>
      </c>
      <c r="T8" s="70">
        <v>100</v>
      </c>
      <c r="U8" s="70">
        <v>100</v>
      </c>
      <c r="V8" s="6">
        <v>100</v>
      </c>
      <c r="W8" s="8">
        <v>86.956521739130437</v>
      </c>
      <c r="X8" s="70">
        <v>92.682926829268297</v>
      </c>
      <c r="Y8" s="70">
        <v>81.395348837209298</v>
      </c>
      <c r="Z8" s="6">
        <v>84.615384615384613</v>
      </c>
      <c r="AA8" s="10">
        <v>97.826086956521735</v>
      </c>
      <c r="AB8" s="70">
        <v>97.560975609756099</v>
      </c>
      <c r="AC8" s="70">
        <v>100</v>
      </c>
      <c r="AD8" s="6">
        <v>100</v>
      </c>
      <c r="AE8" s="10">
        <v>65.217391304347828</v>
      </c>
      <c r="AF8" s="70">
        <v>92.682926829268297</v>
      </c>
      <c r="AG8" s="70">
        <v>86.04651162790698</v>
      </c>
      <c r="AH8" s="6">
        <v>74.358974358974365</v>
      </c>
      <c r="AI8" s="8">
        <v>97.826086956521735</v>
      </c>
      <c r="AJ8" s="70">
        <v>100</v>
      </c>
      <c r="AK8" s="70">
        <v>100</v>
      </c>
      <c r="AL8" s="6">
        <v>100</v>
      </c>
      <c r="AM8" s="8">
        <v>97.826086956521735</v>
      </c>
      <c r="AN8" s="70">
        <v>100</v>
      </c>
      <c r="AO8" s="70">
        <v>100</v>
      </c>
      <c r="AP8" s="6">
        <v>100</v>
      </c>
      <c r="AQ8" s="10">
        <v>97.826086956521735</v>
      </c>
      <c r="AR8" s="70">
        <v>100</v>
      </c>
      <c r="AS8" s="70">
        <v>100</v>
      </c>
      <c r="AT8" s="110">
        <v>100</v>
      </c>
    </row>
    <row r="9" spans="1:46" s="3" customFormat="1" hidden="1" outlineLevel="1" x14ac:dyDescent="0.25">
      <c r="A9" s="13">
        <v>101019</v>
      </c>
      <c r="B9" s="14" t="s">
        <v>21</v>
      </c>
      <c r="C9" s="13">
        <v>85</v>
      </c>
      <c r="D9" s="59">
        <v>69</v>
      </c>
      <c r="E9" s="59">
        <v>66</v>
      </c>
      <c r="F9" s="106">
        <v>51</v>
      </c>
      <c r="G9" s="12"/>
      <c r="H9" s="63"/>
      <c r="I9" s="63">
        <v>1</v>
      </c>
      <c r="J9" s="106"/>
      <c r="K9" s="11">
        <f t="shared" si="0"/>
        <v>0</v>
      </c>
      <c r="L9" s="65">
        <f t="shared" si="1"/>
        <v>0</v>
      </c>
      <c r="M9" s="65">
        <f t="shared" si="2"/>
        <v>1.5151515151515151</v>
      </c>
      <c r="N9" s="7">
        <v>0</v>
      </c>
      <c r="O9" s="8">
        <v>100</v>
      </c>
      <c r="P9" s="70">
        <v>100</v>
      </c>
      <c r="Q9" s="70">
        <v>100</v>
      </c>
      <c r="R9" s="6">
        <v>100</v>
      </c>
      <c r="S9" s="10">
        <v>100</v>
      </c>
      <c r="T9" s="70">
        <v>100</v>
      </c>
      <c r="U9" s="70">
        <v>98.48</v>
      </c>
      <c r="V9" s="6">
        <v>100</v>
      </c>
      <c r="W9" s="8">
        <v>97.647058823529406</v>
      </c>
      <c r="X9" s="70">
        <v>98.550724637681171</v>
      </c>
      <c r="Y9" s="70">
        <v>93.939393939393938</v>
      </c>
      <c r="Z9" s="6">
        <v>98.039215686274503</v>
      </c>
      <c r="AA9" s="10">
        <v>100</v>
      </c>
      <c r="AB9" s="70">
        <v>98.550724637681171</v>
      </c>
      <c r="AC9" s="70">
        <v>98.484848484848484</v>
      </c>
      <c r="AD9" s="6">
        <v>100</v>
      </c>
      <c r="AE9" s="10">
        <v>91.764705882352942</v>
      </c>
      <c r="AF9" s="70">
        <v>94.20289855072464</v>
      </c>
      <c r="AG9" s="70">
        <v>95.454545454545453</v>
      </c>
      <c r="AH9" s="6">
        <v>100</v>
      </c>
      <c r="AI9" s="8">
        <v>100</v>
      </c>
      <c r="AJ9" s="70">
        <v>100</v>
      </c>
      <c r="AK9" s="70">
        <v>100</v>
      </c>
      <c r="AL9" s="6">
        <v>100</v>
      </c>
      <c r="AM9" s="8">
        <v>100</v>
      </c>
      <c r="AN9" s="70">
        <v>100</v>
      </c>
      <c r="AO9" s="70">
        <v>100</v>
      </c>
      <c r="AP9" s="6">
        <v>100</v>
      </c>
      <c r="AQ9" s="10">
        <v>100</v>
      </c>
      <c r="AR9" s="70">
        <v>100</v>
      </c>
      <c r="AS9" s="70">
        <v>98.484848484848484</v>
      </c>
      <c r="AT9" s="110">
        <v>100</v>
      </c>
    </row>
    <row r="10" spans="1:46" s="3" customFormat="1" hidden="1" outlineLevel="1" x14ac:dyDescent="0.25">
      <c r="A10" s="13">
        <v>101020</v>
      </c>
      <c r="B10" s="14" t="s">
        <v>22</v>
      </c>
      <c r="C10" s="13">
        <v>55</v>
      </c>
      <c r="D10" s="59">
        <v>42</v>
      </c>
      <c r="E10" s="59">
        <v>41</v>
      </c>
      <c r="F10" s="106">
        <v>51</v>
      </c>
      <c r="G10" s="12"/>
      <c r="H10" s="63"/>
      <c r="I10" s="63"/>
      <c r="J10" s="106">
        <v>1</v>
      </c>
      <c r="K10" s="11">
        <f t="shared" si="0"/>
        <v>0</v>
      </c>
      <c r="L10" s="65">
        <f t="shared" si="1"/>
        <v>0</v>
      </c>
      <c r="M10" s="65">
        <f t="shared" si="2"/>
        <v>0</v>
      </c>
      <c r="N10" s="7">
        <v>1.9607843137254901</v>
      </c>
      <c r="O10" s="8">
        <v>100</v>
      </c>
      <c r="P10" s="70">
        <v>100</v>
      </c>
      <c r="Q10" s="70">
        <v>100</v>
      </c>
      <c r="R10" s="6">
        <v>100</v>
      </c>
      <c r="S10" s="10">
        <v>100</v>
      </c>
      <c r="T10" s="70">
        <v>100</v>
      </c>
      <c r="U10" s="70">
        <v>100</v>
      </c>
      <c r="V10" s="6">
        <v>98.039215686274503</v>
      </c>
      <c r="W10" s="8">
        <v>89.090909090909093</v>
      </c>
      <c r="X10" s="70">
        <v>92.857142857142861</v>
      </c>
      <c r="Y10" s="70">
        <v>97.560975609756099</v>
      </c>
      <c r="Z10" s="6">
        <v>96.078431372549019</v>
      </c>
      <c r="AA10" s="10">
        <v>100</v>
      </c>
      <c r="AB10" s="70">
        <v>97.61904761904762</v>
      </c>
      <c r="AC10" s="70">
        <v>100</v>
      </c>
      <c r="AD10" s="6">
        <v>98.039215686274503</v>
      </c>
      <c r="AE10" s="10">
        <v>96.36363636363636</v>
      </c>
      <c r="AF10" s="70">
        <v>90.476190476190482</v>
      </c>
      <c r="AG10" s="70">
        <v>92.682926829268297</v>
      </c>
      <c r="AH10" s="6">
        <v>98.039215686274503</v>
      </c>
      <c r="AI10" s="8">
        <v>100</v>
      </c>
      <c r="AJ10" s="70">
        <v>100</v>
      </c>
      <c r="AK10" s="70">
        <v>100</v>
      </c>
      <c r="AL10" s="6">
        <v>100</v>
      </c>
      <c r="AM10" s="8">
        <v>100</v>
      </c>
      <c r="AN10" s="70">
        <v>100</v>
      </c>
      <c r="AO10" s="70">
        <v>100</v>
      </c>
      <c r="AP10" s="6">
        <v>100</v>
      </c>
      <c r="AQ10" s="10">
        <v>100</v>
      </c>
      <c r="AR10" s="70">
        <v>100</v>
      </c>
      <c r="AS10" s="70">
        <v>100</v>
      </c>
      <c r="AT10" s="110">
        <v>98.039215686274503</v>
      </c>
    </row>
    <row r="11" spans="1:46" s="3" customFormat="1" hidden="1" outlineLevel="1" x14ac:dyDescent="0.25">
      <c r="A11" s="13">
        <v>101021</v>
      </c>
      <c r="B11" s="14" t="s">
        <v>23</v>
      </c>
      <c r="C11" s="13">
        <v>110</v>
      </c>
      <c r="D11" s="59">
        <v>87</v>
      </c>
      <c r="E11" s="59">
        <v>86</v>
      </c>
      <c r="F11" s="106">
        <v>63</v>
      </c>
      <c r="G11" s="13">
        <v>2</v>
      </c>
      <c r="H11" s="59">
        <v>3</v>
      </c>
      <c r="I11" s="59">
        <v>1</v>
      </c>
      <c r="J11" s="106">
        <v>2</v>
      </c>
      <c r="K11" s="11">
        <f t="shared" si="0"/>
        <v>1.8181818181818181</v>
      </c>
      <c r="L11" s="65">
        <f t="shared" si="1"/>
        <v>3.4482758620689653</v>
      </c>
      <c r="M11" s="65">
        <f t="shared" si="2"/>
        <v>1.1627906976744187</v>
      </c>
      <c r="N11" s="7">
        <v>3.1746031746031744</v>
      </c>
      <c r="O11" s="8">
        <v>99.090909090909093</v>
      </c>
      <c r="P11" s="70">
        <v>100</v>
      </c>
      <c r="Q11" s="70">
        <v>98.84</v>
      </c>
      <c r="R11" s="6">
        <v>98.412698412698404</v>
      </c>
      <c r="S11" s="10">
        <v>98.181818181818187</v>
      </c>
      <c r="T11" s="70">
        <v>96.551724137931032</v>
      </c>
      <c r="U11" s="70">
        <v>98.84</v>
      </c>
      <c r="V11" s="6">
        <v>96.825396825396822</v>
      </c>
      <c r="W11" s="8">
        <v>95.454545454545453</v>
      </c>
      <c r="X11" s="70">
        <v>85.057471264367805</v>
      </c>
      <c r="Y11" s="70">
        <v>90.697674418604649</v>
      </c>
      <c r="Z11" s="6">
        <v>90.476190476190482</v>
      </c>
      <c r="AA11" s="10">
        <v>94.545454545454547</v>
      </c>
      <c r="AB11" s="70">
        <v>91.954022988505741</v>
      </c>
      <c r="AC11" s="70">
        <v>98.837209302325576</v>
      </c>
      <c r="AD11" s="6">
        <v>96.825396825396822</v>
      </c>
      <c r="AE11" s="10">
        <v>79.090909090909093</v>
      </c>
      <c r="AF11" s="70">
        <v>77.011494252873561</v>
      </c>
      <c r="AG11" s="70">
        <v>75.581395348837205</v>
      </c>
      <c r="AH11" s="6">
        <v>77.777777777777786</v>
      </c>
      <c r="AI11" s="8">
        <v>99.090909090909093</v>
      </c>
      <c r="AJ11" s="70">
        <v>100</v>
      </c>
      <c r="AK11" s="70">
        <v>98.837209302325576</v>
      </c>
      <c r="AL11" s="6">
        <v>98.412698412698404</v>
      </c>
      <c r="AM11" s="8">
        <v>99.090909090909093</v>
      </c>
      <c r="AN11" s="70">
        <v>100</v>
      </c>
      <c r="AO11" s="70">
        <v>98.837209302325576</v>
      </c>
      <c r="AP11" s="6">
        <v>98.412698412698404</v>
      </c>
      <c r="AQ11" s="10">
        <v>98.181818181818187</v>
      </c>
      <c r="AR11" s="70">
        <v>96.551724137931032</v>
      </c>
      <c r="AS11" s="70">
        <v>98.837209302325576</v>
      </c>
      <c r="AT11" s="110">
        <v>96.825396825396822</v>
      </c>
    </row>
    <row r="12" spans="1:46" s="3" customFormat="1" hidden="1" outlineLevel="1" x14ac:dyDescent="0.25">
      <c r="A12" s="13">
        <v>102001</v>
      </c>
      <c r="B12" s="14" t="s">
        <v>24</v>
      </c>
      <c r="C12" s="13">
        <v>85</v>
      </c>
      <c r="D12" s="59">
        <v>81</v>
      </c>
      <c r="E12" s="59">
        <v>71</v>
      </c>
      <c r="F12" s="106">
        <v>62</v>
      </c>
      <c r="G12" s="13">
        <v>2</v>
      </c>
      <c r="H12" s="59">
        <v>1</v>
      </c>
      <c r="I12" s="59"/>
      <c r="J12" s="106"/>
      <c r="K12" s="11">
        <f t="shared" si="0"/>
        <v>2.3529411764705883</v>
      </c>
      <c r="L12" s="65">
        <f t="shared" si="1"/>
        <v>1.2345679012345678</v>
      </c>
      <c r="M12" s="65">
        <f t="shared" si="2"/>
        <v>0</v>
      </c>
      <c r="N12" s="7">
        <v>0</v>
      </c>
      <c r="O12" s="8">
        <v>97.647058823529406</v>
      </c>
      <c r="P12" s="70">
        <v>98.76543209876543</v>
      </c>
      <c r="Q12" s="70">
        <v>100</v>
      </c>
      <c r="R12" s="6">
        <v>100</v>
      </c>
      <c r="S12" s="10">
        <v>97.647058823529406</v>
      </c>
      <c r="T12" s="70">
        <v>98.76543209876543</v>
      </c>
      <c r="U12" s="70">
        <v>100</v>
      </c>
      <c r="V12" s="6">
        <v>100</v>
      </c>
      <c r="W12" s="8">
        <v>97.647058823529406</v>
      </c>
      <c r="X12" s="70">
        <v>98.76543209876543</v>
      </c>
      <c r="Y12" s="70">
        <v>98.591549295774655</v>
      </c>
      <c r="Z12" s="6">
        <v>100</v>
      </c>
      <c r="AA12" s="10">
        <v>97.647058823529406</v>
      </c>
      <c r="AB12" s="70">
        <v>98.76543209876543</v>
      </c>
      <c r="AC12" s="70">
        <v>97.183098591549296</v>
      </c>
      <c r="AD12" s="6">
        <v>98.387096774193552</v>
      </c>
      <c r="AE12" s="10">
        <v>95.294117647058812</v>
      </c>
      <c r="AF12" s="70">
        <v>96.296296296296291</v>
      </c>
      <c r="AG12" s="70">
        <v>91.549295774647888</v>
      </c>
      <c r="AH12" s="6">
        <v>91.935483870967744</v>
      </c>
      <c r="AI12" s="8">
        <v>97.647058823529406</v>
      </c>
      <c r="AJ12" s="70">
        <v>100</v>
      </c>
      <c r="AK12" s="70">
        <v>100</v>
      </c>
      <c r="AL12" s="6">
        <v>100</v>
      </c>
      <c r="AM12" s="8">
        <v>97.647058823529406</v>
      </c>
      <c r="AN12" s="70">
        <v>100</v>
      </c>
      <c r="AO12" s="70">
        <v>100</v>
      </c>
      <c r="AP12" s="6">
        <v>100</v>
      </c>
      <c r="AQ12" s="10">
        <v>97.647058823529406</v>
      </c>
      <c r="AR12" s="70">
        <v>98.76543209876543</v>
      </c>
      <c r="AS12" s="70">
        <v>100</v>
      </c>
      <c r="AT12" s="110">
        <v>100</v>
      </c>
    </row>
    <row r="13" spans="1:46" s="3" customFormat="1" hidden="1" outlineLevel="1" x14ac:dyDescent="0.25">
      <c r="A13" s="13">
        <v>102002</v>
      </c>
      <c r="B13" s="14" t="s">
        <v>25</v>
      </c>
      <c r="C13" s="13">
        <v>70</v>
      </c>
      <c r="D13" s="59">
        <v>70</v>
      </c>
      <c r="E13" s="59">
        <v>69</v>
      </c>
      <c r="F13" s="106">
        <v>64</v>
      </c>
      <c r="G13" s="12"/>
      <c r="H13" s="63"/>
      <c r="I13" s="63">
        <v>1</v>
      </c>
      <c r="J13" s="106"/>
      <c r="K13" s="11">
        <f t="shared" si="0"/>
        <v>0</v>
      </c>
      <c r="L13" s="65">
        <f t="shared" si="1"/>
        <v>0</v>
      </c>
      <c r="M13" s="65">
        <f t="shared" si="2"/>
        <v>1.4492753623188406</v>
      </c>
      <c r="N13" s="7">
        <v>0</v>
      </c>
      <c r="O13" s="8">
        <v>100</v>
      </c>
      <c r="P13" s="70">
        <v>100</v>
      </c>
      <c r="Q13" s="70">
        <v>98.55</v>
      </c>
      <c r="R13" s="6">
        <v>100</v>
      </c>
      <c r="S13" s="10">
        <v>100</v>
      </c>
      <c r="T13" s="70">
        <v>100</v>
      </c>
      <c r="U13" s="70">
        <v>98.55</v>
      </c>
      <c r="V13" s="6">
        <v>100</v>
      </c>
      <c r="W13" s="8">
        <v>98.571428571428584</v>
      </c>
      <c r="X13" s="70">
        <v>98.571428571428584</v>
      </c>
      <c r="Y13" s="70">
        <v>97.101449275362313</v>
      </c>
      <c r="Z13" s="6">
        <v>100</v>
      </c>
      <c r="AA13" s="10">
        <v>98.571428571428584</v>
      </c>
      <c r="AB13" s="70">
        <v>100</v>
      </c>
      <c r="AC13" s="70">
        <v>98.550724637681171</v>
      </c>
      <c r="AD13" s="6">
        <v>100</v>
      </c>
      <c r="AE13" s="10">
        <v>100</v>
      </c>
      <c r="AF13" s="70">
        <v>97.142857142857139</v>
      </c>
      <c r="AG13" s="70">
        <v>92.753623188405797</v>
      </c>
      <c r="AH13" s="6">
        <v>87.5</v>
      </c>
      <c r="AI13" s="8">
        <v>100</v>
      </c>
      <c r="AJ13" s="70">
        <v>100</v>
      </c>
      <c r="AK13" s="70">
        <v>98.550724637681171</v>
      </c>
      <c r="AL13" s="6">
        <v>100</v>
      </c>
      <c r="AM13" s="8">
        <v>100</v>
      </c>
      <c r="AN13" s="70">
        <v>100</v>
      </c>
      <c r="AO13" s="70">
        <v>98.550724637681171</v>
      </c>
      <c r="AP13" s="6">
        <v>100</v>
      </c>
      <c r="AQ13" s="10">
        <v>100</v>
      </c>
      <c r="AR13" s="70">
        <v>100</v>
      </c>
      <c r="AS13" s="70">
        <v>98.550724637681171</v>
      </c>
      <c r="AT13" s="110">
        <v>100</v>
      </c>
    </row>
    <row r="14" spans="1:46" s="3" customFormat="1" hidden="1" outlineLevel="1" x14ac:dyDescent="0.25">
      <c r="A14" s="13">
        <v>102003</v>
      </c>
      <c r="B14" s="14" t="s">
        <v>26</v>
      </c>
      <c r="C14" s="13">
        <v>55</v>
      </c>
      <c r="D14" s="59">
        <v>50</v>
      </c>
      <c r="E14" s="59">
        <v>53</v>
      </c>
      <c r="F14" s="106">
        <v>31</v>
      </c>
      <c r="G14" s="13">
        <v>1</v>
      </c>
      <c r="H14" s="59">
        <v>2</v>
      </c>
      <c r="I14" s="59">
        <v>1</v>
      </c>
      <c r="J14" s="106"/>
      <c r="K14" s="11">
        <f t="shared" si="0"/>
        <v>1.8181818181818181</v>
      </c>
      <c r="L14" s="65">
        <f t="shared" si="1"/>
        <v>4</v>
      </c>
      <c r="M14" s="65">
        <f t="shared" si="2"/>
        <v>1.8867924528301887</v>
      </c>
      <c r="N14" s="7">
        <v>0</v>
      </c>
      <c r="O14" s="8">
        <v>100</v>
      </c>
      <c r="P14" s="70">
        <v>100</v>
      </c>
      <c r="Q14" s="70">
        <v>98.11</v>
      </c>
      <c r="R14" s="6">
        <v>100</v>
      </c>
      <c r="S14" s="10">
        <v>98.181818181818187</v>
      </c>
      <c r="T14" s="70">
        <v>96</v>
      </c>
      <c r="U14" s="70">
        <v>98.11</v>
      </c>
      <c r="V14" s="6">
        <v>100</v>
      </c>
      <c r="W14" s="8">
        <v>90.909090909090907</v>
      </c>
      <c r="X14" s="70">
        <v>96</v>
      </c>
      <c r="Y14" s="70">
        <v>98.113207547169807</v>
      </c>
      <c r="Z14" s="6">
        <v>100</v>
      </c>
      <c r="AA14" s="10">
        <v>98.181818181818187</v>
      </c>
      <c r="AB14" s="70">
        <v>96</v>
      </c>
      <c r="AC14" s="70">
        <v>94.339622641509436</v>
      </c>
      <c r="AD14" s="6">
        <v>100</v>
      </c>
      <c r="AE14" s="10">
        <v>90.909090909090907</v>
      </c>
      <c r="AF14" s="70">
        <v>90</v>
      </c>
      <c r="AG14" s="70">
        <v>96.226415094339629</v>
      </c>
      <c r="AH14" s="6">
        <v>96.774193548387103</v>
      </c>
      <c r="AI14" s="8">
        <v>100</v>
      </c>
      <c r="AJ14" s="70">
        <v>100</v>
      </c>
      <c r="AK14" s="70">
        <v>100</v>
      </c>
      <c r="AL14" s="6">
        <v>100</v>
      </c>
      <c r="AM14" s="8">
        <v>100</v>
      </c>
      <c r="AN14" s="70">
        <v>100</v>
      </c>
      <c r="AO14" s="70">
        <v>100</v>
      </c>
      <c r="AP14" s="6">
        <v>100</v>
      </c>
      <c r="AQ14" s="10">
        <v>98.181818181818187</v>
      </c>
      <c r="AR14" s="70">
        <v>96</v>
      </c>
      <c r="AS14" s="70">
        <v>98.113207547169807</v>
      </c>
      <c r="AT14" s="110">
        <v>100</v>
      </c>
    </row>
    <row r="15" spans="1:46" s="3" customFormat="1" hidden="1" outlineLevel="1" x14ac:dyDescent="0.25">
      <c r="A15" s="13">
        <v>102004</v>
      </c>
      <c r="B15" s="14" t="s">
        <v>27</v>
      </c>
      <c r="C15" s="13">
        <v>46</v>
      </c>
      <c r="D15" s="59">
        <v>48</v>
      </c>
      <c r="E15" s="59">
        <v>42</v>
      </c>
      <c r="F15" s="106">
        <v>23</v>
      </c>
      <c r="G15" s="12"/>
      <c r="H15" s="63"/>
      <c r="I15" s="63"/>
      <c r="J15" s="106"/>
      <c r="K15" s="11">
        <f t="shared" si="0"/>
        <v>0</v>
      </c>
      <c r="L15" s="65">
        <f t="shared" si="1"/>
        <v>0</v>
      </c>
      <c r="M15" s="65">
        <f t="shared" si="2"/>
        <v>0</v>
      </c>
      <c r="N15" s="7">
        <v>0</v>
      </c>
      <c r="O15" s="8">
        <v>100</v>
      </c>
      <c r="P15" s="70">
        <v>100</v>
      </c>
      <c r="Q15" s="70">
        <v>100</v>
      </c>
      <c r="R15" s="6">
        <v>100</v>
      </c>
      <c r="S15" s="10">
        <v>100</v>
      </c>
      <c r="T15" s="70">
        <v>100</v>
      </c>
      <c r="U15" s="70">
        <v>100</v>
      </c>
      <c r="V15" s="6">
        <v>100</v>
      </c>
      <c r="W15" s="8">
        <v>100</v>
      </c>
      <c r="X15" s="70">
        <v>100</v>
      </c>
      <c r="Y15" s="70">
        <v>100</v>
      </c>
      <c r="Z15" s="6">
        <v>100</v>
      </c>
      <c r="AA15" s="10">
        <v>100</v>
      </c>
      <c r="AB15" s="70">
        <v>100</v>
      </c>
      <c r="AC15" s="70">
        <v>100</v>
      </c>
      <c r="AD15" s="6">
        <v>100</v>
      </c>
      <c r="AE15" s="10">
        <v>97.826086956521735</v>
      </c>
      <c r="AF15" s="70">
        <v>93.75</v>
      </c>
      <c r="AG15" s="70">
        <v>92.857142857142861</v>
      </c>
      <c r="AH15" s="6">
        <v>100</v>
      </c>
      <c r="AI15" s="8">
        <v>100</v>
      </c>
      <c r="AJ15" s="70">
        <v>100</v>
      </c>
      <c r="AK15" s="70">
        <v>100</v>
      </c>
      <c r="AL15" s="6">
        <v>100</v>
      </c>
      <c r="AM15" s="8">
        <v>100</v>
      </c>
      <c r="AN15" s="70">
        <v>100</v>
      </c>
      <c r="AO15" s="70">
        <v>100</v>
      </c>
      <c r="AP15" s="6">
        <v>100</v>
      </c>
      <c r="AQ15" s="10">
        <v>100</v>
      </c>
      <c r="AR15" s="70">
        <v>100</v>
      </c>
      <c r="AS15" s="70">
        <v>100</v>
      </c>
      <c r="AT15" s="110">
        <v>100</v>
      </c>
    </row>
    <row r="16" spans="1:46" s="3" customFormat="1" hidden="1" outlineLevel="1" x14ac:dyDescent="0.25">
      <c r="A16" s="13">
        <v>102005</v>
      </c>
      <c r="B16" s="14" t="s">
        <v>28</v>
      </c>
      <c r="C16" s="13">
        <v>51</v>
      </c>
      <c r="D16" s="59">
        <v>43</v>
      </c>
      <c r="E16" s="59">
        <v>39</v>
      </c>
      <c r="F16" s="106">
        <v>45</v>
      </c>
      <c r="G16" s="12"/>
      <c r="H16" s="63"/>
      <c r="I16" s="63"/>
      <c r="J16" s="106"/>
      <c r="K16" s="11">
        <f t="shared" si="0"/>
        <v>0</v>
      </c>
      <c r="L16" s="65">
        <f t="shared" si="1"/>
        <v>0</v>
      </c>
      <c r="M16" s="65">
        <f t="shared" si="2"/>
        <v>0</v>
      </c>
      <c r="N16" s="7">
        <v>0</v>
      </c>
      <c r="O16" s="8">
        <v>100</v>
      </c>
      <c r="P16" s="70">
        <v>100</v>
      </c>
      <c r="Q16" s="70">
        <v>100</v>
      </c>
      <c r="R16" s="6">
        <v>100</v>
      </c>
      <c r="S16" s="10">
        <v>100</v>
      </c>
      <c r="T16" s="70">
        <v>100</v>
      </c>
      <c r="U16" s="70">
        <v>100</v>
      </c>
      <c r="V16" s="6">
        <v>100</v>
      </c>
      <c r="W16" s="8">
        <v>98.039215686274503</v>
      </c>
      <c r="X16" s="70">
        <v>100</v>
      </c>
      <c r="Y16" s="70">
        <v>100</v>
      </c>
      <c r="Z16" s="6">
        <v>93.333333333333329</v>
      </c>
      <c r="AA16" s="10">
        <v>100</v>
      </c>
      <c r="AB16" s="70">
        <v>100</v>
      </c>
      <c r="AC16" s="70">
        <v>100</v>
      </c>
      <c r="AD16" s="6">
        <v>100</v>
      </c>
      <c r="AE16" s="10">
        <v>98.039215686274503</v>
      </c>
      <c r="AF16" s="70">
        <v>100</v>
      </c>
      <c r="AG16" s="70">
        <v>84.615384615384613</v>
      </c>
      <c r="AH16" s="6">
        <v>95.555555555555557</v>
      </c>
      <c r="AI16" s="8">
        <v>100</v>
      </c>
      <c r="AJ16" s="70">
        <v>100</v>
      </c>
      <c r="AK16" s="70">
        <v>100</v>
      </c>
      <c r="AL16" s="6">
        <v>100</v>
      </c>
      <c r="AM16" s="8">
        <v>100</v>
      </c>
      <c r="AN16" s="70">
        <v>100</v>
      </c>
      <c r="AO16" s="70">
        <v>100</v>
      </c>
      <c r="AP16" s="6">
        <v>100</v>
      </c>
      <c r="AQ16" s="10">
        <v>100</v>
      </c>
      <c r="AR16" s="70">
        <v>100</v>
      </c>
      <c r="AS16" s="70">
        <v>100</v>
      </c>
      <c r="AT16" s="110">
        <v>100</v>
      </c>
    </row>
    <row r="17" spans="1:46" s="3" customFormat="1" hidden="1" outlineLevel="1" x14ac:dyDescent="0.25">
      <c r="A17" s="13">
        <v>102006</v>
      </c>
      <c r="B17" s="14" t="s">
        <v>29</v>
      </c>
      <c r="C17" s="13">
        <v>47</v>
      </c>
      <c r="D17" s="59">
        <v>45</v>
      </c>
      <c r="E17" s="59">
        <v>49</v>
      </c>
      <c r="F17" s="106">
        <v>48</v>
      </c>
      <c r="G17" s="12"/>
      <c r="H17" s="63"/>
      <c r="I17" s="63"/>
      <c r="J17" s="106"/>
      <c r="K17" s="11">
        <f t="shared" si="0"/>
        <v>0</v>
      </c>
      <c r="L17" s="65">
        <f t="shared" si="1"/>
        <v>0</v>
      </c>
      <c r="M17" s="65">
        <f t="shared" si="2"/>
        <v>0</v>
      </c>
      <c r="N17" s="7">
        <v>0</v>
      </c>
      <c r="O17" s="8">
        <v>100</v>
      </c>
      <c r="P17" s="70">
        <v>100</v>
      </c>
      <c r="Q17" s="70">
        <v>100</v>
      </c>
      <c r="R17" s="6">
        <v>100</v>
      </c>
      <c r="S17" s="10">
        <v>100</v>
      </c>
      <c r="T17" s="70">
        <v>100</v>
      </c>
      <c r="U17" s="70">
        <v>100</v>
      </c>
      <c r="V17" s="6">
        <v>100</v>
      </c>
      <c r="W17" s="8">
        <v>100</v>
      </c>
      <c r="X17" s="70">
        <v>100</v>
      </c>
      <c r="Y17" s="70">
        <v>100</v>
      </c>
      <c r="Z17" s="6">
        <v>93.75</v>
      </c>
      <c r="AA17" s="10">
        <v>100</v>
      </c>
      <c r="AB17" s="70">
        <v>100</v>
      </c>
      <c r="AC17" s="70">
        <v>100</v>
      </c>
      <c r="AD17" s="6">
        <v>97.916666666666657</v>
      </c>
      <c r="AE17" s="10">
        <v>97.872340425531917</v>
      </c>
      <c r="AF17" s="70">
        <v>97.777777777777771</v>
      </c>
      <c r="AG17" s="70">
        <v>91.83673469387756</v>
      </c>
      <c r="AH17" s="6">
        <v>100</v>
      </c>
      <c r="AI17" s="8">
        <v>100</v>
      </c>
      <c r="AJ17" s="70">
        <v>100</v>
      </c>
      <c r="AK17" s="70">
        <v>100</v>
      </c>
      <c r="AL17" s="6">
        <v>100</v>
      </c>
      <c r="AM17" s="8">
        <v>100</v>
      </c>
      <c r="AN17" s="70">
        <v>100</v>
      </c>
      <c r="AO17" s="70">
        <v>100</v>
      </c>
      <c r="AP17" s="6">
        <v>100</v>
      </c>
      <c r="AQ17" s="10">
        <v>100</v>
      </c>
      <c r="AR17" s="70">
        <v>100</v>
      </c>
      <c r="AS17" s="70">
        <v>100</v>
      </c>
      <c r="AT17" s="110">
        <v>100</v>
      </c>
    </row>
    <row r="18" spans="1:46" s="3" customFormat="1" hidden="1" outlineLevel="1" x14ac:dyDescent="0.25">
      <c r="A18" s="13">
        <v>102013</v>
      </c>
      <c r="B18" s="14" t="s">
        <v>30</v>
      </c>
      <c r="C18" s="13">
        <v>53</v>
      </c>
      <c r="D18" s="59">
        <v>53</v>
      </c>
      <c r="E18" s="59">
        <v>49</v>
      </c>
      <c r="F18" s="106">
        <v>55</v>
      </c>
      <c r="G18" s="12"/>
      <c r="H18" s="59">
        <v>2</v>
      </c>
      <c r="I18" s="59"/>
      <c r="J18" s="106"/>
      <c r="K18" s="11">
        <f t="shared" si="0"/>
        <v>0</v>
      </c>
      <c r="L18" s="65">
        <f t="shared" si="1"/>
        <v>3.7735849056603774</v>
      </c>
      <c r="M18" s="65">
        <f t="shared" si="2"/>
        <v>0</v>
      </c>
      <c r="N18" s="7">
        <v>0</v>
      </c>
      <c r="O18" s="8">
        <v>100</v>
      </c>
      <c r="P18" s="70">
        <v>100</v>
      </c>
      <c r="Q18" s="70">
        <v>100</v>
      </c>
      <c r="R18" s="6">
        <v>100</v>
      </c>
      <c r="S18" s="10">
        <v>100</v>
      </c>
      <c r="T18" s="70">
        <v>96.226415094339629</v>
      </c>
      <c r="U18" s="70">
        <v>100</v>
      </c>
      <c r="V18" s="6">
        <v>100</v>
      </c>
      <c r="W18" s="8">
        <v>100</v>
      </c>
      <c r="X18" s="70">
        <v>94.339622641509436</v>
      </c>
      <c r="Y18" s="70">
        <v>95.918367346938766</v>
      </c>
      <c r="Z18" s="6">
        <v>100</v>
      </c>
      <c r="AA18" s="10">
        <v>100</v>
      </c>
      <c r="AB18" s="70">
        <v>96.226415094339629</v>
      </c>
      <c r="AC18" s="70">
        <v>93.877551020408163</v>
      </c>
      <c r="AD18" s="6">
        <v>100</v>
      </c>
      <c r="AE18" s="10">
        <v>100</v>
      </c>
      <c r="AF18" s="70">
        <v>96.226415094339629</v>
      </c>
      <c r="AG18" s="70">
        <v>100</v>
      </c>
      <c r="AH18" s="6">
        <v>100</v>
      </c>
      <c r="AI18" s="8">
        <v>100</v>
      </c>
      <c r="AJ18" s="70">
        <v>100</v>
      </c>
      <c r="AK18" s="70">
        <v>100</v>
      </c>
      <c r="AL18" s="6">
        <v>100</v>
      </c>
      <c r="AM18" s="8">
        <v>100</v>
      </c>
      <c r="AN18" s="70">
        <v>100</v>
      </c>
      <c r="AO18" s="70">
        <v>100</v>
      </c>
      <c r="AP18" s="6">
        <v>100</v>
      </c>
      <c r="AQ18" s="10">
        <v>100</v>
      </c>
      <c r="AR18" s="70">
        <v>96.226415094339629</v>
      </c>
      <c r="AS18" s="70">
        <v>100</v>
      </c>
      <c r="AT18" s="110">
        <v>100</v>
      </c>
    </row>
    <row r="19" spans="1:46" s="3" customFormat="1" hidden="1" outlineLevel="1" x14ac:dyDescent="0.25">
      <c r="A19" s="13">
        <v>102015</v>
      </c>
      <c r="B19" s="14" t="s">
        <v>31</v>
      </c>
      <c r="C19" s="13">
        <v>81</v>
      </c>
      <c r="D19" s="59">
        <v>66</v>
      </c>
      <c r="E19" s="59">
        <v>64</v>
      </c>
      <c r="F19" s="106">
        <v>53</v>
      </c>
      <c r="G19" s="13">
        <v>3</v>
      </c>
      <c r="H19" s="63"/>
      <c r="I19" s="63"/>
      <c r="J19" s="106">
        <v>1</v>
      </c>
      <c r="K19" s="11">
        <f t="shared" si="0"/>
        <v>3.7037037037037033</v>
      </c>
      <c r="L19" s="65">
        <f t="shared" si="1"/>
        <v>0</v>
      </c>
      <c r="M19" s="65">
        <f t="shared" si="2"/>
        <v>0</v>
      </c>
      <c r="N19" s="7">
        <v>1.8867924528301887</v>
      </c>
      <c r="O19" s="8">
        <v>96.296296296296291</v>
      </c>
      <c r="P19" s="70">
        <v>100</v>
      </c>
      <c r="Q19" s="70">
        <v>100</v>
      </c>
      <c r="R19" s="6">
        <v>100</v>
      </c>
      <c r="S19" s="10">
        <v>96.296296296296291</v>
      </c>
      <c r="T19" s="70">
        <v>100</v>
      </c>
      <c r="U19" s="70">
        <v>100</v>
      </c>
      <c r="V19" s="6">
        <v>98.113207547169807</v>
      </c>
      <c r="W19" s="8">
        <v>95.061728395061735</v>
      </c>
      <c r="X19" s="70">
        <v>96.969696969696969</v>
      </c>
      <c r="Y19" s="70">
        <v>100</v>
      </c>
      <c r="Z19" s="6">
        <v>96.226415094339629</v>
      </c>
      <c r="AA19" s="10">
        <v>96.296296296296291</v>
      </c>
      <c r="AB19" s="70">
        <v>100</v>
      </c>
      <c r="AC19" s="70">
        <v>100</v>
      </c>
      <c r="AD19" s="6">
        <v>96.226415094339629</v>
      </c>
      <c r="AE19" s="10">
        <v>92.592592592592595</v>
      </c>
      <c r="AF19" s="70">
        <v>92.424242424242422</v>
      </c>
      <c r="AG19" s="70">
        <v>87.5</v>
      </c>
      <c r="AH19" s="6">
        <v>92.452830188679243</v>
      </c>
      <c r="AI19" s="8">
        <v>96.296296296296291</v>
      </c>
      <c r="AJ19" s="70">
        <v>100</v>
      </c>
      <c r="AK19" s="70">
        <v>100</v>
      </c>
      <c r="AL19" s="6">
        <v>100</v>
      </c>
      <c r="AM19" s="8">
        <v>96.296296296296291</v>
      </c>
      <c r="AN19" s="70">
        <v>100</v>
      </c>
      <c r="AO19" s="70">
        <v>100</v>
      </c>
      <c r="AP19" s="6">
        <v>100</v>
      </c>
      <c r="AQ19" s="10">
        <v>96.296296296296291</v>
      </c>
      <c r="AR19" s="70">
        <v>100</v>
      </c>
      <c r="AS19" s="70">
        <v>100</v>
      </c>
      <c r="AT19" s="110">
        <v>98.113207547169807</v>
      </c>
    </row>
    <row r="20" spans="1:46" s="3" customFormat="1" hidden="1" outlineLevel="1" x14ac:dyDescent="0.25">
      <c r="A20" s="13">
        <v>103002</v>
      </c>
      <c r="B20" s="14" t="s">
        <v>32</v>
      </c>
      <c r="C20" s="13">
        <v>87</v>
      </c>
      <c r="D20" s="59">
        <v>68</v>
      </c>
      <c r="E20" s="59">
        <v>70</v>
      </c>
      <c r="F20" s="106">
        <v>67</v>
      </c>
      <c r="G20" s="13">
        <v>1</v>
      </c>
      <c r="H20" s="59">
        <v>1</v>
      </c>
      <c r="I20" s="59">
        <v>1</v>
      </c>
      <c r="J20" s="106"/>
      <c r="K20" s="11">
        <f t="shared" si="0"/>
        <v>1.1494252873563218</v>
      </c>
      <c r="L20" s="65">
        <f t="shared" si="1"/>
        <v>1.4705882352941175</v>
      </c>
      <c r="M20" s="65">
        <f t="shared" si="2"/>
        <v>1.4285714285714286</v>
      </c>
      <c r="N20" s="7">
        <v>0</v>
      </c>
      <c r="O20" s="8">
        <v>100</v>
      </c>
      <c r="P20" s="70">
        <v>98.529411764705884</v>
      </c>
      <c r="Q20" s="70">
        <v>98.57</v>
      </c>
      <c r="R20" s="6">
        <v>100</v>
      </c>
      <c r="S20" s="10">
        <v>98.850574712643677</v>
      </c>
      <c r="T20" s="70">
        <v>98.529411764705884</v>
      </c>
      <c r="U20" s="70">
        <v>98.57</v>
      </c>
      <c r="V20" s="6">
        <v>100</v>
      </c>
      <c r="W20" s="8">
        <v>94.252873563218387</v>
      </c>
      <c r="X20" s="70">
        <v>98.529411764705884</v>
      </c>
      <c r="Y20" s="70">
        <v>98.571428571428584</v>
      </c>
      <c r="Z20" s="6">
        <v>100</v>
      </c>
      <c r="AA20" s="10">
        <v>96.551724137931032</v>
      </c>
      <c r="AB20" s="70">
        <v>98.529411764705884</v>
      </c>
      <c r="AC20" s="70">
        <v>98.571428571428584</v>
      </c>
      <c r="AD20" s="6">
        <v>100</v>
      </c>
      <c r="AE20" s="10">
        <v>73.563218390804593</v>
      </c>
      <c r="AF20" s="70">
        <v>76.470588235294116</v>
      </c>
      <c r="AG20" s="70">
        <v>65.714285714285708</v>
      </c>
      <c r="AH20" s="6">
        <v>67.164179104477611</v>
      </c>
      <c r="AI20" s="8">
        <v>100</v>
      </c>
      <c r="AJ20" s="70">
        <v>98.529411764705884</v>
      </c>
      <c r="AK20" s="70">
        <v>98.571428571428584</v>
      </c>
      <c r="AL20" s="6">
        <v>100</v>
      </c>
      <c r="AM20" s="8">
        <v>100</v>
      </c>
      <c r="AN20" s="70">
        <v>98.529411764705884</v>
      </c>
      <c r="AO20" s="70">
        <v>98.571428571428584</v>
      </c>
      <c r="AP20" s="6">
        <v>100</v>
      </c>
      <c r="AQ20" s="10">
        <v>98.850574712643677</v>
      </c>
      <c r="AR20" s="70">
        <v>98.529411764705884</v>
      </c>
      <c r="AS20" s="70">
        <v>98.571428571428584</v>
      </c>
      <c r="AT20" s="110">
        <v>100</v>
      </c>
    </row>
    <row r="21" spans="1:46" s="3" customFormat="1" hidden="1" outlineLevel="1" x14ac:dyDescent="0.25">
      <c r="A21" s="13">
        <v>103013</v>
      </c>
      <c r="B21" s="14" t="s">
        <v>33</v>
      </c>
      <c r="C21" s="13">
        <v>87</v>
      </c>
      <c r="D21" s="59">
        <v>84</v>
      </c>
      <c r="E21" s="59">
        <v>54</v>
      </c>
      <c r="F21" s="106">
        <v>60</v>
      </c>
      <c r="G21" s="13">
        <v>4</v>
      </c>
      <c r="H21" s="59">
        <v>3</v>
      </c>
      <c r="I21" s="59"/>
      <c r="J21" s="106"/>
      <c r="K21" s="11">
        <f t="shared" si="0"/>
        <v>4.5977011494252871</v>
      </c>
      <c r="L21" s="65">
        <f t="shared" si="1"/>
        <v>3.5714285714285712</v>
      </c>
      <c r="M21" s="65">
        <f t="shared" si="2"/>
        <v>0</v>
      </c>
      <c r="N21" s="7">
        <v>0</v>
      </c>
      <c r="O21" s="8">
        <v>98.850574712643677</v>
      </c>
      <c r="P21" s="70">
        <v>97.61904761904762</v>
      </c>
      <c r="Q21" s="70">
        <v>100</v>
      </c>
      <c r="R21" s="6">
        <v>100</v>
      </c>
      <c r="S21" s="10">
        <v>95.402298850574709</v>
      </c>
      <c r="T21" s="70">
        <v>96.428571428571431</v>
      </c>
      <c r="U21" s="70">
        <v>100</v>
      </c>
      <c r="V21" s="6">
        <v>100</v>
      </c>
      <c r="W21" s="8">
        <v>93.103448275862064</v>
      </c>
      <c r="X21" s="70">
        <v>88.095238095238088</v>
      </c>
      <c r="Y21" s="70">
        <v>94.444444444444443</v>
      </c>
      <c r="Z21" s="6">
        <v>100</v>
      </c>
      <c r="AA21" s="10">
        <v>91.954022988505741</v>
      </c>
      <c r="AB21" s="70">
        <v>96.428571428571431</v>
      </c>
      <c r="AC21" s="70">
        <v>100</v>
      </c>
      <c r="AD21" s="6">
        <v>100</v>
      </c>
      <c r="AE21" s="10">
        <v>71.264367816091962</v>
      </c>
      <c r="AF21" s="70">
        <v>45.238095238095241</v>
      </c>
      <c r="AG21" s="70">
        <v>74.074074074074076</v>
      </c>
      <c r="AH21" s="6">
        <v>73.333333333333329</v>
      </c>
      <c r="AI21" s="8">
        <v>98.850574712643677</v>
      </c>
      <c r="AJ21" s="70">
        <v>98.80952380952381</v>
      </c>
      <c r="AK21" s="70">
        <v>100</v>
      </c>
      <c r="AL21" s="6">
        <v>100</v>
      </c>
      <c r="AM21" s="8">
        <v>98.850574712643677</v>
      </c>
      <c r="AN21" s="70">
        <v>98.80952380952381</v>
      </c>
      <c r="AO21" s="70">
        <v>100</v>
      </c>
      <c r="AP21" s="6">
        <v>100</v>
      </c>
      <c r="AQ21" s="10">
        <v>95.402298850574709</v>
      </c>
      <c r="AR21" s="70">
        <v>96.428571428571431</v>
      </c>
      <c r="AS21" s="70">
        <v>100</v>
      </c>
      <c r="AT21" s="110">
        <v>100</v>
      </c>
    </row>
    <row r="22" spans="1:46" s="3" customFormat="1" hidden="1" outlineLevel="1" x14ac:dyDescent="0.25">
      <c r="A22" s="13">
        <v>103014</v>
      </c>
      <c r="B22" s="14" t="s">
        <v>34</v>
      </c>
      <c r="C22" s="13">
        <v>45</v>
      </c>
      <c r="D22" s="59">
        <v>36</v>
      </c>
      <c r="E22" s="59">
        <v>35</v>
      </c>
      <c r="F22" s="106">
        <v>49</v>
      </c>
      <c r="G22" s="12"/>
      <c r="H22" s="63"/>
      <c r="I22" s="63"/>
      <c r="J22" s="106"/>
      <c r="K22" s="11">
        <f t="shared" si="0"/>
        <v>0</v>
      </c>
      <c r="L22" s="65">
        <f t="shared" si="1"/>
        <v>0</v>
      </c>
      <c r="M22" s="65">
        <f t="shared" si="2"/>
        <v>0</v>
      </c>
      <c r="N22" s="7">
        <v>0</v>
      </c>
      <c r="O22" s="8">
        <v>100</v>
      </c>
      <c r="P22" s="70">
        <v>100</v>
      </c>
      <c r="Q22" s="70">
        <v>100</v>
      </c>
      <c r="R22" s="6">
        <v>100</v>
      </c>
      <c r="S22" s="10">
        <v>100</v>
      </c>
      <c r="T22" s="70">
        <v>100</v>
      </c>
      <c r="U22" s="70">
        <v>100</v>
      </c>
      <c r="V22" s="6">
        <v>100</v>
      </c>
      <c r="W22" s="8">
        <v>97.777777777777771</v>
      </c>
      <c r="X22" s="70">
        <v>100</v>
      </c>
      <c r="Y22" s="70">
        <v>100</v>
      </c>
      <c r="Z22" s="6">
        <v>100</v>
      </c>
      <c r="AA22" s="10">
        <v>100</v>
      </c>
      <c r="AB22" s="70">
        <v>100</v>
      </c>
      <c r="AC22" s="70">
        <v>100</v>
      </c>
      <c r="AD22" s="6">
        <v>100</v>
      </c>
      <c r="AE22" s="10">
        <v>91.111111111111114</v>
      </c>
      <c r="AF22" s="70">
        <v>91.666666666666657</v>
      </c>
      <c r="AG22" s="70">
        <v>97.142857142857139</v>
      </c>
      <c r="AH22" s="6">
        <v>83.673469387755105</v>
      </c>
      <c r="AI22" s="8">
        <v>100</v>
      </c>
      <c r="AJ22" s="70">
        <v>100</v>
      </c>
      <c r="AK22" s="70">
        <v>100</v>
      </c>
      <c r="AL22" s="6">
        <v>100</v>
      </c>
      <c r="AM22" s="8">
        <v>100</v>
      </c>
      <c r="AN22" s="70">
        <v>100</v>
      </c>
      <c r="AO22" s="70">
        <v>100</v>
      </c>
      <c r="AP22" s="6">
        <v>100</v>
      </c>
      <c r="AQ22" s="10">
        <v>100</v>
      </c>
      <c r="AR22" s="70">
        <v>100</v>
      </c>
      <c r="AS22" s="70">
        <v>100</v>
      </c>
      <c r="AT22" s="110">
        <v>100</v>
      </c>
    </row>
    <row r="23" spans="1:46" s="3" customFormat="1" hidden="1" outlineLevel="1" x14ac:dyDescent="0.25">
      <c r="A23" s="13">
        <v>103015</v>
      </c>
      <c r="B23" s="14" t="s">
        <v>35</v>
      </c>
      <c r="C23" s="13">
        <v>66</v>
      </c>
      <c r="D23" s="59">
        <v>59</v>
      </c>
      <c r="E23" s="59">
        <v>40</v>
      </c>
      <c r="F23" s="106">
        <v>54</v>
      </c>
      <c r="G23" s="13">
        <v>1</v>
      </c>
      <c r="H23" s="59">
        <v>1</v>
      </c>
      <c r="I23" s="59"/>
      <c r="J23" s="106"/>
      <c r="K23" s="11">
        <f t="shared" si="0"/>
        <v>1.5151515151515151</v>
      </c>
      <c r="L23" s="65">
        <f t="shared" si="1"/>
        <v>1.6949152542372881</v>
      </c>
      <c r="M23" s="65">
        <f t="shared" si="2"/>
        <v>0</v>
      </c>
      <c r="N23" s="7">
        <v>0</v>
      </c>
      <c r="O23" s="8">
        <v>100</v>
      </c>
      <c r="P23" s="70">
        <v>100</v>
      </c>
      <c r="Q23" s="70">
        <v>100</v>
      </c>
      <c r="R23" s="6">
        <v>100</v>
      </c>
      <c r="S23" s="10">
        <v>98.484848484848484</v>
      </c>
      <c r="T23" s="70">
        <v>98.305084745762713</v>
      </c>
      <c r="U23" s="70">
        <v>100</v>
      </c>
      <c r="V23" s="6">
        <v>100</v>
      </c>
      <c r="W23" s="8">
        <v>95.454545454545453</v>
      </c>
      <c r="X23" s="70">
        <v>98.305084745762713</v>
      </c>
      <c r="Y23" s="70">
        <v>87.5</v>
      </c>
      <c r="Z23" s="6">
        <v>98.148148148148152</v>
      </c>
      <c r="AA23" s="10">
        <v>96.969696969696969</v>
      </c>
      <c r="AB23" s="70">
        <v>96.610169491525426</v>
      </c>
      <c r="AC23" s="70">
        <v>100</v>
      </c>
      <c r="AD23" s="6">
        <v>100</v>
      </c>
      <c r="AE23" s="10">
        <v>87.878787878787875</v>
      </c>
      <c r="AF23" s="70">
        <v>88.135593220338976</v>
      </c>
      <c r="AG23" s="70">
        <v>97.5</v>
      </c>
      <c r="AH23" s="6">
        <v>96.296296296296291</v>
      </c>
      <c r="AI23" s="8">
        <v>100</v>
      </c>
      <c r="AJ23" s="70">
        <v>100</v>
      </c>
      <c r="AK23" s="70">
        <v>100</v>
      </c>
      <c r="AL23" s="6">
        <v>100</v>
      </c>
      <c r="AM23" s="8">
        <v>100</v>
      </c>
      <c r="AN23" s="70">
        <v>100</v>
      </c>
      <c r="AO23" s="70">
        <v>100</v>
      </c>
      <c r="AP23" s="6">
        <v>100</v>
      </c>
      <c r="AQ23" s="10">
        <v>98.484848484848484</v>
      </c>
      <c r="AR23" s="70">
        <v>98.305084745762713</v>
      </c>
      <c r="AS23" s="70">
        <v>100</v>
      </c>
      <c r="AT23" s="110">
        <v>100</v>
      </c>
    </row>
    <row r="24" spans="1:46" s="3" customFormat="1" hidden="1" outlineLevel="1" x14ac:dyDescent="0.25">
      <c r="A24" s="13">
        <v>103016</v>
      </c>
      <c r="B24" s="14" t="s">
        <v>36</v>
      </c>
      <c r="C24" s="13">
        <v>50</v>
      </c>
      <c r="D24" s="59">
        <v>42</v>
      </c>
      <c r="E24" s="59">
        <v>35</v>
      </c>
      <c r="F24" s="106">
        <v>33</v>
      </c>
      <c r="G24" s="12"/>
      <c r="H24" s="63"/>
      <c r="I24" s="63">
        <v>1</v>
      </c>
      <c r="J24" s="106"/>
      <c r="K24" s="11">
        <f t="shared" si="0"/>
        <v>0</v>
      </c>
      <c r="L24" s="65">
        <f t="shared" si="1"/>
        <v>0</v>
      </c>
      <c r="M24" s="65">
        <f t="shared" si="2"/>
        <v>2.8571428571428572</v>
      </c>
      <c r="N24" s="7">
        <v>0</v>
      </c>
      <c r="O24" s="8">
        <v>100</v>
      </c>
      <c r="P24" s="70">
        <v>100</v>
      </c>
      <c r="Q24" s="70">
        <v>97.14</v>
      </c>
      <c r="R24" s="6">
        <v>100</v>
      </c>
      <c r="S24" s="10">
        <v>100</v>
      </c>
      <c r="T24" s="70">
        <v>100</v>
      </c>
      <c r="U24" s="70">
        <v>97.14</v>
      </c>
      <c r="V24" s="6">
        <v>100</v>
      </c>
      <c r="W24" s="8">
        <v>96</v>
      </c>
      <c r="X24" s="70">
        <v>100</v>
      </c>
      <c r="Y24" s="70">
        <v>97.142857142857139</v>
      </c>
      <c r="Z24" s="6">
        <v>93.939393939393938</v>
      </c>
      <c r="AA24" s="10">
        <v>98</v>
      </c>
      <c r="AB24" s="70">
        <v>100</v>
      </c>
      <c r="AC24" s="70">
        <v>97.142857142857139</v>
      </c>
      <c r="AD24" s="6">
        <v>100</v>
      </c>
      <c r="AE24" s="10">
        <v>100</v>
      </c>
      <c r="AF24" s="70">
        <v>92.857142857142861</v>
      </c>
      <c r="AG24" s="70">
        <v>85.714285714285708</v>
      </c>
      <c r="AH24" s="6">
        <v>96.969696969696969</v>
      </c>
      <c r="AI24" s="8">
        <v>100</v>
      </c>
      <c r="AJ24" s="70">
        <v>100</v>
      </c>
      <c r="AK24" s="70">
        <v>97.142857142857139</v>
      </c>
      <c r="AL24" s="6">
        <v>100</v>
      </c>
      <c r="AM24" s="8">
        <v>100</v>
      </c>
      <c r="AN24" s="70">
        <v>100</v>
      </c>
      <c r="AO24" s="70">
        <v>97.142857142857139</v>
      </c>
      <c r="AP24" s="6">
        <v>100</v>
      </c>
      <c r="AQ24" s="10">
        <v>100</v>
      </c>
      <c r="AR24" s="70">
        <v>100</v>
      </c>
      <c r="AS24" s="70">
        <v>97.142857142857139</v>
      </c>
      <c r="AT24" s="110">
        <v>100</v>
      </c>
    </row>
    <row r="25" spans="1:46" s="3" customFormat="1" ht="15.75" collapsed="1" thickBot="1" x14ac:dyDescent="0.3">
      <c r="A25" s="251" t="s">
        <v>95</v>
      </c>
      <c r="B25" s="252"/>
      <c r="C25" s="23">
        <f>SUM(C6:C24)</f>
        <v>1279</v>
      </c>
      <c r="D25" s="60">
        <f t="shared" ref="D25:H25" si="3">SUM(D6:D24)</f>
        <v>1113</v>
      </c>
      <c r="E25" s="60">
        <v>1027</v>
      </c>
      <c r="F25" s="129">
        <f>SUM(F6:F24)</f>
        <v>966</v>
      </c>
      <c r="G25" s="23">
        <f t="shared" si="3"/>
        <v>15</v>
      </c>
      <c r="H25" s="60">
        <f t="shared" si="3"/>
        <v>13</v>
      </c>
      <c r="I25" s="60">
        <f t="shared" ref="I25" si="4">SUM(I6:I24)</f>
        <v>6</v>
      </c>
      <c r="J25" s="129">
        <v>4</v>
      </c>
      <c r="K25" s="24">
        <f t="shared" ref="K25" si="5">G25/C25*100</f>
        <v>1.1727912431587177</v>
      </c>
      <c r="L25" s="66">
        <f t="shared" ref="L25" si="6">H25/D25*100</f>
        <v>1.1680143755615455</v>
      </c>
      <c r="M25" s="66">
        <f t="shared" si="2"/>
        <v>0.58422590068159685</v>
      </c>
      <c r="N25" s="25">
        <v>0.41407867494824019</v>
      </c>
      <c r="O25" s="26">
        <v>99.374511336982025</v>
      </c>
      <c r="P25" s="71">
        <v>99.640610961365681</v>
      </c>
      <c r="Q25" s="71">
        <v>99.51</v>
      </c>
      <c r="R25" s="116">
        <v>99.896480331262936</v>
      </c>
      <c r="S25" s="27">
        <v>98.827208756841273</v>
      </c>
      <c r="T25" s="71">
        <v>98.83198562443846</v>
      </c>
      <c r="U25" s="71">
        <v>99.42</v>
      </c>
      <c r="V25" s="116">
        <v>99.585921325051757</v>
      </c>
      <c r="W25" s="26">
        <v>95.30883502736512</v>
      </c>
      <c r="X25" s="71">
        <v>95.32794249775381</v>
      </c>
      <c r="Y25" s="71">
        <v>95.910418695228827</v>
      </c>
      <c r="Z25" s="116">
        <v>95.962732919254663</v>
      </c>
      <c r="AA25" s="27">
        <v>97.732603596559812</v>
      </c>
      <c r="AB25" s="71">
        <v>97.753818508535488</v>
      </c>
      <c r="AC25" s="71">
        <v>98.636806231742952</v>
      </c>
      <c r="AD25" s="116">
        <v>99.275362318840578</v>
      </c>
      <c r="AE25" s="27">
        <v>87.959343236903834</v>
      </c>
      <c r="AF25" s="71">
        <v>86.612758310871513</v>
      </c>
      <c r="AG25" s="71">
        <v>86.757546251217136</v>
      </c>
      <c r="AH25" s="116">
        <v>87.888198757763973</v>
      </c>
      <c r="AI25" s="26">
        <v>99.374511336982025</v>
      </c>
      <c r="AJ25" s="71">
        <v>99.820305480682833</v>
      </c>
      <c r="AK25" s="71">
        <v>99.61051606621227</v>
      </c>
      <c r="AL25" s="116">
        <v>99.896480331262936</v>
      </c>
      <c r="AM25" s="26">
        <v>99.374511336982025</v>
      </c>
      <c r="AN25" s="71">
        <v>99.820305480682833</v>
      </c>
      <c r="AO25" s="71">
        <v>99.61051606621227</v>
      </c>
      <c r="AP25" s="116">
        <v>99.896480331262936</v>
      </c>
      <c r="AQ25" s="27">
        <v>98.827208756841273</v>
      </c>
      <c r="AR25" s="71">
        <v>98.83198562443846</v>
      </c>
      <c r="AS25" s="71">
        <v>99.415774099318398</v>
      </c>
      <c r="AT25" s="132">
        <v>99.585921325051757</v>
      </c>
    </row>
    <row r="26" spans="1:46" s="3" customFormat="1" hidden="1" outlineLevel="1" x14ac:dyDescent="0.25">
      <c r="A26" s="17">
        <v>110001</v>
      </c>
      <c r="B26" s="16" t="s">
        <v>37</v>
      </c>
      <c r="C26" s="17">
        <v>51</v>
      </c>
      <c r="D26" s="58">
        <v>35</v>
      </c>
      <c r="E26" s="58">
        <v>21</v>
      </c>
      <c r="F26" s="113">
        <v>27</v>
      </c>
      <c r="G26" s="18"/>
      <c r="H26" s="62"/>
      <c r="I26" s="62"/>
      <c r="J26" s="113"/>
      <c r="K26" s="19">
        <f t="shared" si="0"/>
        <v>0</v>
      </c>
      <c r="L26" s="64">
        <f t="shared" si="1"/>
        <v>0</v>
      </c>
      <c r="M26" s="64">
        <f t="shared" si="2"/>
        <v>0</v>
      </c>
      <c r="N26" s="20">
        <v>0</v>
      </c>
      <c r="O26" s="21">
        <v>100</v>
      </c>
      <c r="P26" s="69">
        <v>100</v>
      </c>
      <c r="Q26" s="69">
        <v>100</v>
      </c>
      <c r="R26" s="114">
        <v>100</v>
      </c>
      <c r="S26" s="22">
        <v>100</v>
      </c>
      <c r="T26" s="69">
        <v>100</v>
      </c>
      <c r="U26" s="69">
        <v>100</v>
      </c>
      <c r="V26" s="114">
        <v>100</v>
      </c>
      <c r="W26" s="21">
        <v>98.039215686274503</v>
      </c>
      <c r="X26" s="69">
        <v>97.142857142857139</v>
      </c>
      <c r="Y26" s="69">
        <v>100</v>
      </c>
      <c r="Z26" s="114">
        <v>100</v>
      </c>
      <c r="AA26" s="22">
        <v>100</v>
      </c>
      <c r="AB26" s="69">
        <v>85.714285714285708</v>
      </c>
      <c r="AC26" s="69">
        <v>100</v>
      </c>
      <c r="AD26" s="114">
        <v>100</v>
      </c>
      <c r="AE26" s="22">
        <v>94.117647058823522</v>
      </c>
      <c r="AF26" s="69">
        <v>88.571428571428569</v>
      </c>
      <c r="AG26" s="69">
        <v>80.952380952380949</v>
      </c>
      <c r="AH26" s="114">
        <v>92.592592592592595</v>
      </c>
      <c r="AI26" s="21">
        <v>100</v>
      </c>
      <c r="AJ26" s="69">
        <v>100</v>
      </c>
      <c r="AK26" s="69">
        <v>100</v>
      </c>
      <c r="AL26" s="114">
        <v>100</v>
      </c>
      <c r="AM26" s="21">
        <v>100</v>
      </c>
      <c r="AN26" s="69">
        <v>100</v>
      </c>
      <c r="AO26" s="69">
        <v>100</v>
      </c>
      <c r="AP26" s="114">
        <v>100</v>
      </c>
      <c r="AQ26" s="22">
        <v>100</v>
      </c>
      <c r="AR26" s="69">
        <v>100</v>
      </c>
      <c r="AS26" s="69">
        <v>100</v>
      </c>
      <c r="AT26" s="115">
        <v>100</v>
      </c>
    </row>
    <row r="27" spans="1:46" s="3" customFormat="1" hidden="1" outlineLevel="1" x14ac:dyDescent="0.25">
      <c r="A27" s="13">
        <v>110004</v>
      </c>
      <c r="B27" s="14" t="s">
        <v>38</v>
      </c>
      <c r="C27" s="13">
        <v>19</v>
      </c>
      <c r="D27" s="59">
        <v>15</v>
      </c>
      <c r="E27" s="59">
        <v>16</v>
      </c>
      <c r="F27" s="106">
        <v>17</v>
      </c>
      <c r="G27" s="13">
        <v>1</v>
      </c>
      <c r="H27" s="63"/>
      <c r="I27" s="63"/>
      <c r="J27" s="106"/>
      <c r="K27" s="11">
        <f t="shared" si="0"/>
        <v>5.2631578947368416</v>
      </c>
      <c r="L27" s="65">
        <f t="shared" si="1"/>
        <v>0</v>
      </c>
      <c r="M27" s="65">
        <f t="shared" si="2"/>
        <v>0</v>
      </c>
      <c r="N27" s="7">
        <v>0</v>
      </c>
      <c r="O27" s="8">
        <v>94.73684210526315</v>
      </c>
      <c r="P27" s="70">
        <v>100</v>
      </c>
      <c r="Q27" s="70">
        <v>100</v>
      </c>
      <c r="R27" s="6">
        <v>100</v>
      </c>
      <c r="S27" s="10">
        <v>94.73684210526315</v>
      </c>
      <c r="T27" s="70">
        <v>100</v>
      </c>
      <c r="U27" s="70">
        <v>100</v>
      </c>
      <c r="V27" s="6">
        <v>100</v>
      </c>
      <c r="W27" s="8">
        <v>94.73684210526315</v>
      </c>
      <c r="X27" s="70">
        <v>100</v>
      </c>
      <c r="Y27" s="70">
        <v>93.75</v>
      </c>
      <c r="Z27" s="6">
        <v>94.117647058823522</v>
      </c>
      <c r="AA27" s="10">
        <v>94.73684210526315</v>
      </c>
      <c r="AB27" s="70">
        <v>93.333333333333329</v>
      </c>
      <c r="AC27" s="70">
        <v>100</v>
      </c>
      <c r="AD27" s="6">
        <v>100</v>
      </c>
      <c r="AE27" s="10">
        <v>84.210526315789465</v>
      </c>
      <c r="AF27" s="70">
        <v>93.333333333333329</v>
      </c>
      <c r="AG27" s="70">
        <v>87.5</v>
      </c>
      <c r="AH27" s="6">
        <v>64.705882352941174</v>
      </c>
      <c r="AI27" s="8">
        <v>94.73684210526315</v>
      </c>
      <c r="AJ27" s="70">
        <v>100</v>
      </c>
      <c r="AK27" s="70">
        <v>100</v>
      </c>
      <c r="AL27" s="6">
        <v>100</v>
      </c>
      <c r="AM27" s="8">
        <v>94.73684210526315</v>
      </c>
      <c r="AN27" s="70">
        <v>100</v>
      </c>
      <c r="AO27" s="70">
        <v>100</v>
      </c>
      <c r="AP27" s="6">
        <v>100</v>
      </c>
      <c r="AQ27" s="10">
        <v>94.73684210526315</v>
      </c>
      <c r="AR27" s="70">
        <v>100</v>
      </c>
      <c r="AS27" s="70">
        <v>100</v>
      </c>
      <c r="AT27" s="110">
        <v>100</v>
      </c>
    </row>
    <row r="28" spans="1:46" s="3" customFormat="1" hidden="1" outlineLevel="1" x14ac:dyDescent="0.25">
      <c r="A28" s="13">
        <v>110005</v>
      </c>
      <c r="B28" s="14" t="s">
        <v>39</v>
      </c>
      <c r="C28" s="13">
        <v>43</v>
      </c>
      <c r="D28" s="59">
        <v>29</v>
      </c>
      <c r="E28" s="59">
        <v>29</v>
      </c>
      <c r="F28" s="106">
        <v>14</v>
      </c>
      <c r="G28" s="13">
        <v>1</v>
      </c>
      <c r="H28" s="63"/>
      <c r="I28" s="63">
        <v>1</v>
      </c>
      <c r="J28" s="106"/>
      <c r="K28" s="11">
        <f t="shared" si="0"/>
        <v>2.3255813953488373</v>
      </c>
      <c r="L28" s="65">
        <f t="shared" si="1"/>
        <v>0</v>
      </c>
      <c r="M28" s="65">
        <f t="shared" si="2"/>
        <v>3.4482758620689653</v>
      </c>
      <c r="N28" s="7">
        <v>0</v>
      </c>
      <c r="O28" s="8">
        <v>100</v>
      </c>
      <c r="P28" s="70">
        <v>100</v>
      </c>
      <c r="Q28" s="70">
        <v>96.55</v>
      </c>
      <c r="R28" s="6">
        <v>100</v>
      </c>
      <c r="S28" s="10">
        <v>97.674418604651152</v>
      </c>
      <c r="T28" s="70">
        <v>100</v>
      </c>
      <c r="U28" s="70">
        <v>96.55</v>
      </c>
      <c r="V28" s="6">
        <v>100</v>
      </c>
      <c r="W28" s="8">
        <v>90.697674418604649</v>
      </c>
      <c r="X28" s="70">
        <v>100</v>
      </c>
      <c r="Y28" s="70">
        <v>96.551724137931032</v>
      </c>
      <c r="Z28" s="6">
        <v>92.857142857142861</v>
      </c>
      <c r="AA28" s="10">
        <v>97.674418604651152</v>
      </c>
      <c r="AB28" s="70">
        <v>100</v>
      </c>
      <c r="AC28" s="70">
        <v>96.551724137931032</v>
      </c>
      <c r="AD28" s="6">
        <v>100</v>
      </c>
      <c r="AE28" s="10">
        <v>79.069767441860463</v>
      </c>
      <c r="AF28" s="70">
        <v>75.862068965517238</v>
      </c>
      <c r="AG28" s="70">
        <v>62.068965517241381</v>
      </c>
      <c r="AH28" s="6">
        <v>64.285714285714292</v>
      </c>
      <c r="AI28" s="8">
        <v>100</v>
      </c>
      <c r="AJ28" s="70">
        <v>100</v>
      </c>
      <c r="AK28" s="70">
        <v>96.551724137931032</v>
      </c>
      <c r="AL28" s="6">
        <v>100</v>
      </c>
      <c r="AM28" s="8">
        <v>100</v>
      </c>
      <c r="AN28" s="70">
        <v>100</v>
      </c>
      <c r="AO28" s="70">
        <v>96.551724137931032</v>
      </c>
      <c r="AP28" s="6">
        <v>100</v>
      </c>
      <c r="AQ28" s="10">
        <v>97.674418604651152</v>
      </c>
      <c r="AR28" s="70">
        <v>100</v>
      </c>
      <c r="AS28" s="70">
        <v>96.551724137931032</v>
      </c>
      <c r="AT28" s="110">
        <v>100</v>
      </c>
    </row>
    <row r="29" spans="1:46" s="3" customFormat="1" hidden="1" outlineLevel="1" x14ac:dyDescent="0.25">
      <c r="A29" s="13">
        <v>110006</v>
      </c>
      <c r="B29" s="14" t="s">
        <v>40</v>
      </c>
      <c r="C29" s="13">
        <v>40</v>
      </c>
      <c r="D29" s="59">
        <v>19</v>
      </c>
      <c r="E29" s="59">
        <v>38</v>
      </c>
      <c r="F29" s="106">
        <v>24</v>
      </c>
      <c r="G29" s="12"/>
      <c r="H29" s="63"/>
      <c r="I29" s="63"/>
      <c r="J29" s="106"/>
      <c r="K29" s="11">
        <f t="shared" si="0"/>
        <v>0</v>
      </c>
      <c r="L29" s="65">
        <f t="shared" si="1"/>
        <v>0</v>
      </c>
      <c r="M29" s="65">
        <f t="shared" si="2"/>
        <v>0</v>
      </c>
      <c r="N29" s="7">
        <v>0</v>
      </c>
      <c r="O29" s="8">
        <v>100</v>
      </c>
      <c r="P29" s="70">
        <v>100</v>
      </c>
      <c r="Q29" s="70">
        <v>100</v>
      </c>
      <c r="R29" s="6">
        <v>100</v>
      </c>
      <c r="S29" s="10">
        <v>100</v>
      </c>
      <c r="T29" s="70">
        <v>100</v>
      </c>
      <c r="U29" s="70">
        <v>100</v>
      </c>
      <c r="V29" s="6">
        <v>100</v>
      </c>
      <c r="W29" s="8">
        <v>97.5</v>
      </c>
      <c r="X29" s="70">
        <v>100</v>
      </c>
      <c r="Y29" s="70">
        <v>94.73684210526315</v>
      </c>
      <c r="Z29" s="6">
        <v>87.5</v>
      </c>
      <c r="AA29" s="10">
        <v>100</v>
      </c>
      <c r="AB29" s="70">
        <v>100</v>
      </c>
      <c r="AC29" s="70">
        <v>94.73684210526315</v>
      </c>
      <c r="AD29" s="6">
        <v>100</v>
      </c>
      <c r="AE29" s="10">
        <v>87.5</v>
      </c>
      <c r="AF29" s="70">
        <v>78.94736842105263</v>
      </c>
      <c r="AG29" s="70">
        <v>89.473684210526315</v>
      </c>
      <c r="AH29" s="6">
        <v>83.333333333333343</v>
      </c>
      <c r="AI29" s="8">
        <v>100</v>
      </c>
      <c r="AJ29" s="70">
        <v>100</v>
      </c>
      <c r="AK29" s="70">
        <v>100</v>
      </c>
      <c r="AL29" s="6">
        <v>100</v>
      </c>
      <c r="AM29" s="8">
        <v>100</v>
      </c>
      <c r="AN29" s="70">
        <v>100</v>
      </c>
      <c r="AO29" s="70">
        <v>100</v>
      </c>
      <c r="AP29" s="6">
        <v>100</v>
      </c>
      <c r="AQ29" s="10">
        <v>100</v>
      </c>
      <c r="AR29" s="70">
        <v>100</v>
      </c>
      <c r="AS29" s="70">
        <v>100</v>
      </c>
      <c r="AT29" s="110">
        <v>100</v>
      </c>
    </row>
    <row r="30" spans="1:46" s="3" customFormat="1" hidden="1" outlineLevel="1" x14ac:dyDescent="0.25">
      <c r="A30" s="13">
        <v>110007</v>
      </c>
      <c r="B30" s="14" t="s">
        <v>41</v>
      </c>
      <c r="C30" s="13">
        <v>19</v>
      </c>
      <c r="D30" s="59">
        <v>23</v>
      </c>
      <c r="E30" s="59">
        <v>20</v>
      </c>
      <c r="F30" s="106">
        <v>28</v>
      </c>
      <c r="G30" s="12"/>
      <c r="H30" s="59">
        <v>1</v>
      </c>
      <c r="I30" s="59"/>
      <c r="J30" s="106"/>
      <c r="K30" s="11">
        <f t="shared" si="0"/>
        <v>0</v>
      </c>
      <c r="L30" s="65">
        <f t="shared" si="1"/>
        <v>4.3478260869565215</v>
      </c>
      <c r="M30" s="65">
        <f t="shared" si="2"/>
        <v>0</v>
      </c>
      <c r="N30" s="7">
        <v>0</v>
      </c>
      <c r="O30" s="8">
        <v>100</v>
      </c>
      <c r="P30" s="70">
        <v>95.652173913043484</v>
      </c>
      <c r="Q30" s="70">
        <v>100</v>
      </c>
      <c r="R30" s="6">
        <v>100</v>
      </c>
      <c r="S30" s="10">
        <v>100</v>
      </c>
      <c r="T30" s="70">
        <v>95.652173913043484</v>
      </c>
      <c r="U30" s="70">
        <v>100</v>
      </c>
      <c r="V30" s="6">
        <v>100</v>
      </c>
      <c r="W30" s="8">
        <v>94.73684210526315</v>
      </c>
      <c r="X30" s="70">
        <v>78.260869565217391</v>
      </c>
      <c r="Y30" s="70">
        <v>100</v>
      </c>
      <c r="Z30" s="6">
        <v>96.428571428571431</v>
      </c>
      <c r="AA30" s="10">
        <v>100</v>
      </c>
      <c r="AB30" s="70">
        <v>95.652173913043484</v>
      </c>
      <c r="AC30" s="70">
        <v>95</v>
      </c>
      <c r="AD30" s="6">
        <v>100</v>
      </c>
      <c r="AE30" s="10">
        <v>89.473684210526315</v>
      </c>
      <c r="AF30" s="70">
        <v>82.608695652173907</v>
      </c>
      <c r="AG30" s="70">
        <v>95</v>
      </c>
      <c r="AH30" s="6">
        <v>71.428571428571431</v>
      </c>
      <c r="AI30" s="8">
        <v>100</v>
      </c>
      <c r="AJ30" s="70">
        <v>100</v>
      </c>
      <c r="AK30" s="70">
        <v>100</v>
      </c>
      <c r="AL30" s="6">
        <v>100</v>
      </c>
      <c r="AM30" s="8">
        <v>100</v>
      </c>
      <c r="AN30" s="70">
        <v>100</v>
      </c>
      <c r="AO30" s="70">
        <v>100</v>
      </c>
      <c r="AP30" s="6">
        <v>100</v>
      </c>
      <c r="AQ30" s="10">
        <v>100</v>
      </c>
      <c r="AR30" s="70">
        <v>95.652173913043484</v>
      </c>
      <c r="AS30" s="70">
        <v>100</v>
      </c>
      <c r="AT30" s="110">
        <v>100</v>
      </c>
    </row>
    <row r="31" spans="1:46" s="3" customFormat="1" hidden="1" outlineLevel="1" x14ac:dyDescent="0.25">
      <c r="A31" s="13">
        <v>110008</v>
      </c>
      <c r="B31" s="14" t="s">
        <v>42</v>
      </c>
      <c r="C31" s="13">
        <v>27</v>
      </c>
      <c r="D31" s="59">
        <v>10</v>
      </c>
      <c r="E31" s="59">
        <v>22</v>
      </c>
      <c r="F31" s="106">
        <v>23</v>
      </c>
      <c r="G31" s="13">
        <v>1</v>
      </c>
      <c r="H31" s="59">
        <v>1</v>
      </c>
      <c r="I31" s="59"/>
      <c r="J31" s="106"/>
      <c r="K31" s="11">
        <f t="shared" si="0"/>
        <v>3.7037037037037033</v>
      </c>
      <c r="L31" s="65">
        <f t="shared" si="1"/>
        <v>10</v>
      </c>
      <c r="M31" s="65">
        <f t="shared" si="2"/>
        <v>0</v>
      </c>
      <c r="N31" s="7">
        <v>0</v>
      </c>
      <c r="O31" s="8">
        <v>100</v>
      </c>
      <c r="P31" s="70">
        <v>90</v>
      </c>
      <c r="Q31" s="70">
        <v>100</v>
      </c>
      <c r="R31" s="6">
        <v>100</v>
      </c>
      <c r="S31" s="10">
        <v>96.296296296296291</v>
      </c>
      <c r="T31" s="70">
        <v>90</v>
      </c>
      <c r="U31" s="70">
        <v>100</v>
      </c>
      <c r="V31" s="6">
        <v>100</v>
      </c>
      <c r="W31" s="8">
        <v>92.592592592592595</v>
      </c>
      <c r="X31" s="70">
        <v>70</v>
      </c>
      <c r="Y31" s="70">
        <v>100</v>
      </c>
      <c r="Z31" s="6">
        <v>100</v>
      </c>
      <c r="AA31" s="10">
        <v>92.592592592592595</v>
      </c>
      <c r="AB31" s="70">
        <v>90</v>
      </c>
      <c r="AC31" s="70">
        <v>100</v>
      </c>
      <c r="AD31" s="6">
        <v>100</v>
      </c>
      <c r="AE31" s="10">
        <v>81.481481481481481</v>
      </c>
      <c r="AF31" s="70">
        <v>90</v>
      </c>
      <c r="AG31" s="70">
        <v>100</v>
      </c>
      <c r="AH31" s="6">
        <v>86.956521739130437</v>
      </c>
      <c r="AI31" s="8">
        <v>100</v>
      </c>
      <c r="AJ31" s="70">
        <v>90</v>
      </c>
      <c r="AK31" s="70">
        <v>100</v>
      </c>
      <c r="AL31" s="6">
        <v>100</v>
      </c>
      <c r="AM31" s="8">
        <v>100</v>
      </c>
      <c r="AN31" s="70">
        <v>90</v>
      </c>
      <c r="AO31" s="70">
        <v>100</v>
      </c>
      <c r="AP31" s="6">
        <v>100</v>
      </c>
      <c r="AQ31" s="10">
        <v>96.296296296296291</v>
      </c>
      <c r="AR31" s="70">
        <v>90</v>
      </c>
      <c r="AS31" s="70">
        <v>100</v>
      </c>
      <c r="AT31" s="110">
        <v>100</v>
      </c>
    </row>
    <row r="32" spans="1:46" s="3" customFormat="1" hidden="1" outlineLevel="1" x14ac:dyDescent="0.25">
      <c r="A32" s="13">
        <v>110009</v>
      </c>
      <c r="B32" s="14" t="s">
        <v>43</v>
      </c>
      <c r="C32" s="13">
        <v>23</v>
      </c>
      <c r="D32" s="59">
        <v>34</v>
      </c>
      <c r="E32" s="59">
        <v>22</v>
      </c>
      <c r="F32" s="106">
        <v>24</v>
      </c>
      <c r="G32" s="13">
        <v>2</v>
      </c>
      <c r="H32" s="59">
        <v>1</v>
      </c>
      <c r="I32" s="59">
        <v>1</v>
      </c>
      <c r="J32" s="106"/>
      <c r="K32" s="11">
        <f t="shared" si="0"/>
        <v>8.695652173913043</v>
      </c>
      <c r="L32" s="65">
        <f t="shared" si="1"/>
        <v>2.9411764705882351</v>
      </c>
      <c r="M32" s="65">
        <f t="shared" si="2"/>
        <v>4.5454545454545459</v>
      </c>
      <c r="N32" s="7">
        <v>0</v>
      </c>
      <c r="O32" s="8">
        <v>95.652173913043484</v>
      </c>
      <c r="P32" s="70">
        <v>97.058823529411768</v>
      </c>
      <c r="Q32" s="70">
        <v>95.45</v>
      </c>
      <c r="R32" s="6">
        <v>100</v>
      </c>
      <c r="S32" s="10">
        <v>91.304347826086953</v>
      </c>
      <c r="T32" s="70">
        <v>97.058823529411768</v>
      </c>
      <c r="U32" s="70">
        <v>95.45</v>
      </c>
      <c r="V32" s="6">
        <v>100</v>
      </c>
      <c r="W32" s="8">
        <v>78.260869565217391</v>
      </c>
      <c r="X32" s="70">
        <v>94.117647058823522</v>
      </c>
      <c r="Y32" s="70">
        <v>86.36363636363636</v>
      </c>
      <c r="Z32" s="6">
        <v>100</v>
      </c>
      <c r="AA32" s="10">
        <v>86.956521739130437</v>
      </c>
      <c r="AB32" s="70">
        <v>88.235294117647058</v>
      </c>
      <c r="AC32" s="70">
        <v>95.454545454545453</v>
      </c>
      <c r="AD32" s="6">
        <v>100</v>
      </c>
      <c r="AE32" s="10">
        <v>47.826086956521742</v>
      </c>
      <c r="AF32" s="70">
        <v>35.294117647058826</v>
      </c>
      <c r="AG32" s="70">
        <v>50</v>
      </c>
      <c r="AH32" s="6">
        <v>79.166666666666657</v>
      </c>
      <c r="AI32" s="8">
        <v>95.652173913043484</v>
      </c>
      <c r="AJ32" s="70">
        <v>97.058823529411768</v>
      </c>
      <c r="AK32" s="70">
        <v>100</v>
      </c>
      <c r="AL32" s="6">
        <v>100</v>
      </c>
      <c r="AM32" s="8">
        <v>95.652173913043484</v>
      </c>
      <c r="AN32" s="70">
        <v>97.058823529411768</v>
      </c>
      <c r="AO32" s="70">
        <v>100</v>
      </c>
      <c r="AP32" s="6">
        <v>100</v>
      </c>
      <c r="AQ32" s="10">
        <v>91.304347826086953</v>
      </c>
      <c r="AR32" s="70">
        <v>97.058823529411768</v>
      </c>
      <c r="AS32" s="70">
        <v>95.454545454545453</v>
      </c>
      <c r="AT32" s="110">
        <v>100</v>
      </c>
    </row>
    <row r="33" spans="1:46" s="3" customFormat="1" hidden="1" outlineLevel="1" x14ac:dyDescent="0.25">
      <c r="A33" s="13">
        <v>110010</v>
      </c>
      <c r="B33" s="14" t="s">
        <v>44</v>
      </c>
      <c r="C33" s="13">
        <v>46</v>
      </c>
      <c r="D33" s="59">
        <v>54</v>
      </c>
      <c r="E33" s="59">
        <v>57</v>
      </c>
      <c r="F33" s="106">
        <v>51</v>
      </c>
      <c r="G33" s="13">
        <v>2</v>
      </c>
      <c r="H33" s="63"/>
      <c r="I33" s="63">
        <v>1</v>
      </c>
      <c r="J33" s="106"/>
      <c r="K33" s="11">
        <f t="shared" si="0"/>
        <v>4.3478260869565215</v>
      </c>
      <c r="L33" s="65">
        <f t="shared" si="1"/>
        <v>0</v>
      </c>
      <c r="M33" s="65">
        <f t="shared" si="2"/>
        <v>1.7543859649122806</v>
      </c>
      <c r="N33" s="7">
        <v>0</v>
      </c>
      <c r="O33" s="8">
        <v>100</v>
      </c>
      <c r="P33" s="70">
        <v>100</v>
      </c>
      <c r="Q33" s="70">
        <v>98.25</v>
      </c>
      <c r="R33" s="6">
        <v>100</v>
      </c>
      <c r="S33" s="10">
        <v>95.652173913043484</v>
      </c>
      <c r="T33" s="70">
        <v>100</v>
      </c>
      <c r="U33" s="70">
        <v>98.25</v>
      </c>
      <c r="V33" s="6">
        <v>100</v>
      </c>
      <c r="W33" s="8">
        <v>89.130434782608688</v>
      </c>
      <c r="X33" s="70">
        <v>94.444444444444443</v>
      </c>
      <c r="Y33" s="70">
        <v>92.982456140350877</v>
      </c>
      <c r="Z33" s="6">
        <v>100</v>
      </c>
      <c r="AA33" s="10">
        <v>95.652173913043484</v>
      </c>
      <c r="AB33" s="70">
        <v>94.444444444444443</v>
      </c>
      <c r="AC33" s="70">
        <v>98.245614035087712</v>
      </c>
      <c r="AD33" s="6">
        <v>100</v>
      </c>
      <c r="AE33" s="10">
        <v>82.608695652173907</v>
      </c>
      <c r="AF33" s="70">
        <v>68.518518518518519</v>
      </c>
      <c r="AG33" s="70">
        <v>71.929824561403507</v>
      </c>
      <c r="AH33" s="6">
        <v>86.274509803921575</v>
      </c>
      <c r="AI33" s="8">
        <v>100</v>
      </c>
      <c r="AJ33" s="70">
        <v>100</v>
      </c>
      <c r="AK33" s="70">
        <v>98.245614035087712</v>
      </c>
      <c r="AL33" s="6">
        <v>100</v>
      </c>
      <c r="AM33" s="8">
        <v>100</v>
      </c>
      <c r="AN33" s="70">
        <v>100</v>
      </c>
      <c r="AO33" s="70">
        <v>98.245614035087712</v>
      </c>
      <c r="AP33" s="6">
        <v>100</v>
      </c>
      <c r="AQ33" s="10">
        <v>95.652173913043484</v>
      </c>
      <c r="AR33" s="70">
        <v>100</v>
      </c>
      <c r="AS33" s="70">
        <v>98.245614035087712</v>
      </c>
      <c r="AT33" s="110">
        <v>100</v>
      </c>
    </row>
    <row r="34" spans="1:46" s="3" customFormat="1" ht="15.75" collapsed="1" thickBot="1" x14ac:dyDescent="0.3">
      <c r="A34" s="251" t="s">
        <v>96</v>
      </c>
      <c r="B34" s="252"/>
      <c r="C34" s="23">
        <f>SUM(C26:C33)</f>
        <v>268</v>
      </c>
      <c r="D34" s="60">
        <f t="shared" ref="D34:H34" si="7">SUM(D26:D33)</f>
        <v>219</v>
      </c>
      <c r="E34" s="60">
        <v>225</v>
      </c>
      <c r="F34" s="129">
        <f>SUM(F26:F33)</f>
        <v>208</v>
      </c>
      <c r="G34" s="23">
        <f t="shared" si="7"/>
        <v>7</v>
      </c>
      <c r="H34" s="60">
        <f t="shared" si="7"/>
        <v>3</v>
      </c>
      <c r="I34" s="60">
        <f t="shared" ref="I34" si="8">SUM(I26:I33)</f>
        <v>3</v>
      </c>
      <c r="J34" s="129">
        <v>0</v>
      </c>
      <c r="K34" s="24">
        <f t="shared" ref="K34" si="9">G34/C34*100</f>
        <v>2.6119402985074625</v>
      </c>
      <c r="L34" s="66">
        <f t="shared" ref="L34" si="10">H34/D34*100</f>
        <v>1.3698630136986301</v>
      </c>
      <c r="M34" s="66">
        <f t="shared" si="2"/>
        <v>1.3333333333333335</v>
      </c>
      <c r="N34" s="25">
        <v>0</v>
      </c>
      <c r="O34" s="26">
        <v>99.253731343283576</v>
      </c>
      <c r="P34" s="71">
        <v>98.630136986301366</v>
      </c>
      <c r="Q34" s="71">
        <v>98.67</v>
      </c>
      <c r="R34" s="116">
        <v>100</v>
      </c>
      <c r="S34" s="27">
        <v>97.388059701492537</v>
      </c>
      <c r="T34" s="71">
        <v>98.630136986301366</v>
      </c>
      <c r="U34" s="71">
        <v>98.67</v>
      </c>
      <c r="V34" s="116">
        <v>100</v>
      </c>
      <c r="W34" s="26">
        <v>92.537313432835816</v>
      </c>
      <c r="X34" s="71">
        <v>93.607305936073061</v>
      </c>
      <c r="Y34" s="71">
        <v>95.111111111111114</v>
      </c>
      <c r="Z34" s="116">
        <v>97.115384615384613</v>
      </c>
      <c r="AA34" s="27">
        <v>96.641791044776113</v>
      </c>
      <c r="AB34" s="71">
        <v>93.150684931506845</v>
      </c>
      <c r="AC34" s="71">
        <v>97.333333333333343</v>
      </c>
      <c r="AD34" s="116">
        <v>100</v>
      </c>
      <c r="AE34" s="27">
        <v>82.462686567164184</v>
      </c>
      <c r="AF34" s="71">
        <v>72.602739726027394</v>
      </c>
      <c r="AG34" s="71">
        <v>78.222222222222229</v>
      </c>
      <c r="AH34" s="116">
        <v>80.769230769230774</v>
      </c>
      <c r="AI34" s="26">
        <v>99.253731343283576</v>
      </c>
      <c r="AJ34" s="71">
        <v>99.086757990867582</v>
      </c>
      <c r="AK34" s="71">
        <v>99.111111111111114</v>
      </c>
      <c r="AL34" s="116">
        <v>100</v>
      </c>
      <c r="AM34" s="26">
        <v>99.253731343283576</v>
      </c>
      <c r="AN34" s="71">
        <v>99.086757990867582</v>
      </c>
      <c r="AO34" s="71">
        <v>99.111111111111114</v>
      </c>
      <c r="AP34" s="116">
        <v>100</v>
      </c>
      <c r="AQ34" s="27">
        <v>97.388059701492537</v>
      </c>
      <c r="AR34" s="71">
        <v>98.630136986301366</v>
      </c>
      <c r="AS34" s="71">
        <v>98.666666666666671</v>
      </c>
      <c r="AT34" s="132">
        <v>100</v>
      </c>
    </row>
    <row r="35" spans="1:46" s="3" customFormat="1" hidden="1" outlineLevel="1" x14ac:dyDescent="0.25">
      <c r="A35" s="92">
        <v>111002</v>
      </c>
      <c r="B35" s="93" t="s">
        <v>45</v>
      </c>
      <c r="C35" s="92">
        <v>45</v>
      </c>
      <c r="D35" s="94">
        <v>34</v>
      </c>
      <c r="E35" s="94">
        <v>21</v>
      </c>
      <c r="F35" s="111">
        <v>25</v>
      </c>
      <c r="G35" s="95"/>
      <c r="H35" s="96"/>
      <c r="I35" s="96"/>
      <c r="J35" s="111"/>
      <c r="K35" s="97">
        <f t="shared" si="0"/>
        <v>0</v>
      </c>
      <c r="L35" s="98">
        <f t="shared" si="1"/>
        <v>0</v>
      </c>
      <c r="M35" s="98">
        <f t="shared" si="2"/>
        <v>0</v>
      </c>
      <c r="N35" s="99">
        <v>0</v>
      </c>
      <c r="O35" s="100">
        <v>100</v>
      </c>
      <c r="P35" s="73">
        <v>100</v>
      </c>
      <c r="Q35" s="73">
        <v>100</v>
      </c>
      <c r="R35" s="74">
        <v>100</v>
      </c>
      <c r="S35" s="101">
        <v>100</v>
      </c>
      <c r="T35" s="73">
        <v>100</v>
      </c>
      <c r="U35" s="73">
        <v>100</v>
      </c>
      <c r="V35" s="74">
        <v>100</v>
      </c>
      <c r="W35" s="100">
        <v>100</v>
      </c>
      <c r="X35" s="73">
        <v>100</v>
      </c>
      <c r="Y35" s="73">
        <v>100</v>
      </c>
      <c r="Z35" s="74">
        <v>100</v>
      </c>
      <c r="AA35" s="101">
        <v>91.111111111111114</v>
      </c>
      <c r="AB35" s="73">
        <v>100</v>
      </c>
      <c r="AC35" s="73">
        <v>66.666666666666657</v>
      </c>
      <c r="AD35" s="74">
        <v>100</v>
      </c>
      <c r="AE35" s="101">
        <v>73.333333333333329</v>
      </c>
      <c r="AF35" s="73">
        <v>88.235294117647058</v>
      </c>
      <c r="AG35" s="73">
        <v>90.476190476190482</v>
      </c>
      <c r="AH35" s="74">
        <v>100</v>
      </c>
      <c r="AI35" s="100">
        <v>100</v>
      </c>
      <c r="AJ35" s="73">
        <v>100</v>
      </c>
      <c r="AK35" s="73">
        <v>100</v>
      </c>
      <c r="AL35" s="74">
        <v>100</v>
      </c>
      <c r="AM35" s="100">
        <v>100</v>
      </c>
      <c r="AN35" s="73">
        <v>100</v>
      </c>
      <c r="AO35" s="73">
        <v>100</v>
      </c>
      <c r="AP35" s="74">
        <v>100</v>
      </c>
      <c r="AQ35" s="101">
        <v>100</v>
      </c>
      <c r="AR35" s="73">
        <v>100</v>
      </c>
      <c r="AS35" s="73">
        <v>100</v>
      </c>
      <c r="AT35" s="112">
        <v>100</v>
      </c>
    </row>
    <row r="36" spans="1:46" s="3" customFormat="1" hidden="1" outlineLevel="1" x14ac:dyDescent="0.25">
      <c r="A36" s="13">
        <v>111003</v>
      </c>
      <c r="B36" s="14" t="s">
        <v>46</v>
      </c>
      <c r="C36" s="13">
        <v>21</v>
      </c>
      <c r="D36" s="59">
        <v>17</v>
      </c>
      <c r="E36" s="59">
        <v>18</v>
      </c>
      <c r="F36" s="106">
        <v>23</v>
      </c>
      <c r="G36" s="12"/>
      <c r="H36" s="59">
        <v>1</v>
      </c>
      <c r="I36" s="59"/>
      <c r="J36" s="106"/>
      <c r="K36" s="11">
        <f t="shared" si="0"/>
        <v>0</v>
      </c>
      <c r="L36" s="65">
        <f t="shared" si="1"/>
        <v>5.8823529411764701</v>
      </c>
      <c r="M36" s="65">
        <f t="shared" si="2"/>
        <v>0</v>
      </c>
      <c r="N36" s="7">
        <v>0</v>
      </c>
      <c r="O36" s="8">
        <v>100</v>
      </c>
      <c r="P36" s="70">
        <v>94.117647058823522</v>
      </c>
      <c r="Q36" s="70">
        <v>100</v>
      </c>
      <c r="R36" s="6">
        <v>100</v>
      </c>
      <c r="S36" s="10">
        <v>100</v>
      </c>
      <c r="T36" s="70">
        <v>94.117647058823522</v>
      </c>
      <c r="U36" s="70">
        <v>100</v>
      </c>
      <c r="V36" s="6">
        <v>100</v>
      </c>
      <c r="W36" s="8">
        <v>100</v>
      </c>
      <c r="X36" s="70">
        <v>82.35294117647058</v>
      </c>
      <c r="Y36" s="70">
        <v>100</v>
      </c>
      <c r="Z36" s="6">
        <v>100</v>
      </c>
      <c r="AA36" s="10">
        <v>100</v>
      </c>
      <c r="AB36" s="70">
        <v>52.941176470588239</v>
      </c>
      <c r="AC36" s="70">
        <v>88.888888888888886</v>
      </c>
      <c r="AD36" s="6">
        <v>95.652173913043484</v>
      </c>
      <c r="AE36" s="10">
        <v>85.714285714285708</v>
      </c>
      <c r="AF36" s="70">
        <v>70.588235294117652</v>
      </c>
      <c r="AG36" s="70">
        <v>61.111111111111114</v>
      </c>
      <c r="AH36" s="6">
        <v>78.260869565217391</v>
      </c>
      <c r="AI36" s="8">
        <v>100</v>
      </c>
      <c r="AJ36" s="70">
        <v>100</v>
      </c>
      <c r="AK36" s="70">
        <v>100</v>
      </c>
      <c r="AL36" s="6">
        <v>100</v>
      </c>
      <c r="AM36" s="8">
        <v>100</v>
      </c>
      <c r="AN36" s="70">
        <v>100</v>
      </c>
      <c r="AO36" s="70">
        <v>100</v>
      </c>
      <c r="AP36" s="6">
        <v>100</v>
      </c>
      <c r="AQ36" s="10">
        <v>100</v>
      </c>
      <c r="AR36" s="70">
        <v>94.117647058823522</v>
      </c>
      <c r="AS36" s="70">
        <v>100</v>
      </c>
      <c r="AT36" s="110">
        <v>100</v>
      </c>
    </row>
    <row r="37" spans="1:46" s="3" customFormat="1" hidden="1" outlineLevel="1" x14ac:dyDescent="0.25">
      <c r="A37" s="13">
        <v>111005</v>
      </c>
      <c r="B37" s="14" t="s">
        <v>47</v>
      </c>
      <c r="C37" s="13">
        <v>22</v>
      </c>
      <c r="D37" s="59">
        <v>21</v>
      </c>
      <c r="E37" s="59">
        <v>19</v>
      </c>
      <c r="F37" s="106">
        <v>20</v>
      </c>
      <c r="G37" s="12"/>
      <c r="H37" s="63"/>
      <c r="I37" s="63"/>
      <c r="J37" s="106"/>
      <c r="K37" s="11">
        <f t="shared" si="0"/>
        <v>0</v>
      </c>
      <c r="L37" s="65">
        <f t="shared" si="1"/>
        <v>0</v>
      </c>
      <c r="M37" s="65">
        <f t="shared" si="2"/>
        <v>0</v>
      </c>
      <c r="N37" s="7">
        <v>0</v>
      </c>
      <c r="O37" s="8">
        <v>100</v>
      </c>
      <c r="P37" s="70">
        <v>100</v>
      </c>
      <c r="Q37" s="70">
        <v>100</v>
      </c>
      <c r="R37" s="6">
        <v>100</v>
      </c>
      <c r="S37" s="10">
        <v>100</v>
      </c>
      <c r="T37" s="70">
        <v>100</v>
      </c>
      <c r="U37" s="70">
        <v>100</v>
      </c>
      <c r="V37" s="6">
        <v>100</v>
      </c>
      <c r="W37" s="8">
        <v>77.272727272727266</v>
      </c>
      <c r="X37" s="70">
        <v>95.238095238095227</v>
      </c>
      <c r="Y37" s="70">
        <v>100</v>
      </c>
      <c r="Z37" s="6">
        <v>100</v>
      </c>
      <c r="AA37" s="10">
        <v>100</v>
      </c>
      <c r="AB37" s="70">
        <v>100</v>
      </c>
      <c r="AC37" s="70">
        <v>100</v>
      </c>
      <c r="AD37" s="6">
        <v>100</v>
      </c>
      <c r="AE37" s="10">
        <v>59.090909090909093</v>
      </c>
      <c r="AF37" s="70">
        <v>85.714285714285708</v>
      </c>
      <c r="AG37" s="70">
        <v>84.210526315789465</v>
      </c>
      <c r="AH37" s="6">
        <v>75</v>
      </c>
      <c r="AI37" s="8">
        <v>100</v>
      </c>
      <c r="AJ37" s="70">
        <v>100</v>
      </c>
      <c r="AK37" s="70">
        <v>100</v>
      </c>
      <c r="AL37" s="6">
        <v>100</v>
      </c>
      <c r="AM37" s="8">
        <v>100</v>
      </c>
      <c r="AN37" s="70">
        <v>100</v>
      </c>
      <c r="AO37" s="70">
        <v>100</v>
      </c>
      <c r="AP37" s="6">
        <v>100</v>
      </c>
      <c r="AQ37" s="10">
        <v>100</v>
      </c>
      <c r="AR37" s="70">
        <v>100</v>
      </c>
      <c r="AS37" s="70">
        <v>100</v>
      </c>
      <c r="AT37" s="110">
        <v>100</v>
      </c>
    </row>
    <row r="38" spans="1:46" s="3" customFormat="1" hidden="1" outlineLevel="1" x14ac:dyDescent="0.25">
      <c r="A38" s="13">
        <v>111008</v>
      </c>
      <c r="B38" s="14" t="s">
        <v>48</v>
      </c>
      <c r="C38" s="13">
        <v>75</v>
      </c>
      <c r="D38" s="59">
        <v>77</v>
      </c>
      <c r="E38" s="59">
        <v>71</v>
      </c>
      <c r="F38" s="106">
        <v>74</v>
      </c>
      <c r="G38" s="13">
        <v>1</v>
      </c>
      <c r="H38" s="59">
        <v>1</v>
      </c>
      <c r="I38" s="59"/>
      <c r="J38" s="106"/>
      <c r="K38" s="11">
        <f t="shared" si="0"/>
        <v>1.3333333333333335</v>
      </c>
      <c r="L38" s="65">
        <f t="shared" si="1"/>
        <v>1.2987012987012987</v>
      </c>
      <c r="M38" s="65">
        <f t="shared" si="2"/>
        <v>0</v>
      </c>
      <c r="N38" s="7">
        <v>0</v>
      </c>
      <c r="O38" s="8">
        <v>98.666666666666671</v>
      </c>
      <c r="P38" s="70">
        <v>98.701298701298697</v>
      </c>
      <c r="Q38" s="70">
        <v>100</v>
      </c>
      <c r="R38" s="6">
        <v>100</v>
      </c>
      <c r="S38" s="10">
        <v>98.666666666666671</v>
      </c>
      <c r="T38" s="70">
        <v>98.701298701298697</v>
      </c>
      <c r="U38" s="70">
        <v>100</v>
      </c>
      <c r="V38" s="6">
        <v>100</v>
      </c>
      <c r="W38" s="8">
        <v>98.666666666666671</v>
      </c>
      <c r="X38" s="70">
        <v>93.506493506493499</v>
      </c>
      <c r="Y38" s="70">
        <v>100</v>
      </c>
      <c r="Z38" s="6">
        <v>100</v>
      </c>
      <c r="AA38" s="10">
        <v>92</v>
      </c>
      <c r="AB38" s="70">
        <v>98.701298701298697</v>
      </c>
      <c r="AC38" s="70">
        <v>95.774647887323937</v>
      </c>
      <c r="AD38" s="6">
        <v>100</v>
      </c>
      <c r="AE38" s="10">
        <v>81.333333333333329</v>
      </c>
      <c r="AF38" s="70">
        <v>89.610389610389603</v>
      </c>
      <c r="AG38" s="70">
        <v>84.507042253521121</v>
      </c>
      <c r="AH38" s="6">
        <v>85.13513513513513</v>
      </c>
      <c r="AI38" s="8">
        <v>100</v>
      </c>
      <c r="AJ38" s="70">
        <v>98.701298701298697</v>
      </c>
      <c r="AK38" s="70">
        <v>100</v>
      </c>
      <c r="AL38" s="6">
        <v>100</v>
      </c>
      <c r="AM38" s="8">
        <v>100</v>
      </c>
      <c r="AN38" s="70">
        <v>98.701298701298697</v>
      </c>
      <c r="AO38" s="70">
        <v>100</v>
      </c>
      <c r="AP38" s="6">
        <v>100</v>
      </c>
      <c r="AQ38" s="10">
        <v>98.666666666666671</v>
      </c>
      <c r="AR38" s="70">
        <v>98.701298701298697</v>
      </c>
      <c r="AS38" s="70">
        <v>100</v>
      </c>
      <c r="AT38" s="110">
        <v>100</v>
      </c>
    </row>
    <row r="39" spans="1:46" s="3" customFormat="1" hidden="1" outlineLevel="1" x14ac:dyDescent="0.25">
      <c r="A39" s="13">
        <v>111009</v>
      </c>
      <c r="B39" s="14" t="s">
        <v>49</v>
      </c>
      <c r="C39" s="13">
        <v>3</v>
      </c>
      <c r="D39" s="59">
        <v>1</v>
      </c>
      <c r="E39" s="59">
        <v>1</v>
      </c>
      <c r="F39" s="106">
        <v>1</v>
      </c>
      <c r="G39" s="12"/>
      <c r="H39" s="63"/>
      <c r="I39" s="63"/>
      <c r="J39" s="106">
        <v>1</v>
      </c>
      <c r="K39" s="11">
        <f t="shared" si="0"/>
        <v>0</v>
      </c>
      <c r="L39" s="65">
        <f t="shared" si="1"/>
        <v>0</v>
      </c>
      <c r="M39" s="65">
        <f t="shared" si="2"/>
        <v>0</v>
      </c>
      <c r="N39" s="7">
        <v>100</v>
      </c>
      <c r="O39" s="8">
        <v>100</v>
      </c>
      <c r="P39" s="70">
        <v>100</v>
      </c>
      <c r="Q39" s="70">
        <v>100</v>
      </c>
      <c r="R39" s="6">
        <v>0</v>
      </c>
      <c r="S39" s="10">
        <v>100</v>
      </c>
      <c r="T39" s="70">
        <v>100</v>
      </c>
      <c r="U39" s="70">
        <v>100</v>
      </c>
      <c r="V39" s="6">
        <v>0</v>
      </c>
      <c r="W39" s="8">
        <v>100</v>
      </c>
      <c r="X39" s="70">
        <v>100</v>
      </c>
      <c r="Y39" s="70">
        <v>100</v>
      </c>
      <c r="Z39" s="6">
        <v>0</v>
      </c>
      <c r="AA39" s="10">
        <v>100</v>
      </c>
      <c r="AB39" s="70">
        <v>100</v>
      </c>
      <c r="AC39" s="70">
        <v>100</v>
      </c>
      <c r="AD39" s="6">
        <v>0</v>
      </c>
      <c r="AE39" s="10">
        <v>100</v>
      </c>
      <c r="AF39" s="70">
        <v>100</v>
      </c>
      <c r="AG39" s="70">
        <v>100</v>
      </c>
      <c r="AH39" s="6">
        <v>0</v>
      </c>
      <c r="AI39" s="8">
        <v>100</v>
      </c>
      <c r="AJ39" s="70">
        <v>100</v>
      </c>
      <c r="AK39" s="70">
        <v>100</v>
      </c>
      <c r="AL39" s="6">
        <v>100</v>
      </c>
      <c r="AM39" s="8">
        <v>100</v>
      </c>
      <c r="AN39" s="70">
        <v>100</v>
      </c>
      <c r="AO39" s="70">
        <v>100</v>
      </c>
      <c r="AP39" s="6">
        <v>100</v>
      </c>
      <c r="AQ39" s="10">
        <v>100</v>
      </c>
      <c r="AR39" s="70">
        <v>100</v>
      </c>
      <c r="AS39" s="70">
        <v>100</v>
      </c>
      <c r="AT39" s="110">
        <v>0</v>
      </c>
    </row>
    <row r="40" spans="1:46" s="3" customFormat="1" collapsed="1" x14ac:dyDescent="0.25">
      <c r="A40" s="253" t="s">
        <v>125</v>
      </c>
      <c r="B40" s="254"/>
      <c r="C40" s="117">
        <f>SUM(C35:C39)</f>
        <v>166</v>
      </c>
      <c r="D40" s="118">
        <f t="shared" ref="D40:H40" si="11">SUM(D35:D39)</f>
        <v>150</v>
      </c>
      <c r="E40" s="118">
        <v>130</v>
      </c>
      <c r="F40" s="130">
        <f>SUM(F35:F39)</f>
        <v>143</v>
      </c>
      <c r="G40" s="117">
        <f t="shared" si="11"/>
        <v>1</v>
      </c>
      <c r="H40" s="118">
        <f t="shared" si="11"/>
        <v>2</v>
      </c>
      <c r="I40" s="118">
        <f t="shared" ref="I40" si="12">SUM(I35:I39)</f>
        <v>0</v>
      </c>
      <c r="J40" s="130">
        <v>1</v>
      </c>
      <c r="K40" s="119">
        <f t="shared" ref="K40" si="13">G40/C40*100</f>
        <v>0.60240963855421692</v>
      </c>
      <c r="L40" s="120">
        <f t="shared" ref="L40" si="14">H40/D40*100</f>
        <v>1.3333333333333335</v>
      </c>
      <c r="M40" s="120">
        <f t="shared" si="2"/>
        <v>0</v>
      </c>
      <c r="N40" s="121">
        <v>0.69930069930069927</v>
      </c>
      <c r="O40" s="122">
        <v>99.397590361445793</v>
      </c>
      <c r="P40" s="123">
        <v>98.666666666666671</v>
      </c>
      <c r="Q40" s="123">
        <v>100</v>
      </c>
      <c r="R40" s="124">
        <v>99.300699300699307</v>
      </c>
      <c r="S40" s="125">
        <v>99.397590361445793</v>
      </c>
      <c r="T40" s="123">
        <v>98.666666666666671</v>
      </c>
      <c r="U40" s="123">
        <v>100</v>
      </c>
      <c r="V40" s="124">
        <v>99.300699300699307</v>
      </c>
      <c r="W40" s="122">
        <v>96.385542168674704</v>
      </c>
      <c r="X40" s="123">
        <v>94</v>
      </c>
      <c r="Y40" s="123">
        <v>100</v>
      </c>
      <c r="Z40" s="124">
        <v>99.300699300699307</v>
      </c>
      <c r="AA40" s="125">
        <v>93.975903614457835</v>
      </c>
      <c r="AB40" s="123">
        <v>94</v>
      </c>
      <c r="AC40" s="123">
        <v>90.769230769230774</v>
      </c>
      <c r="AD40" s="124">
        <v>98.6013986013986</v>
      </c>
      <c r="AE40" s="125">
        <v>77.108433734939766</v>
      </c>
      <c r="AF40" s="123">
        <v>86.666666666666671</v>
      </c>
      <c r="AG40" s="123">
        <v>82.307692307692307</v>
      </c>
      <c r="AH40" s="124">
        <v>84.615384615384613</v>
      </c>
      <c r="AI40" s="122">
        <v>100</v>
      </c>
      <c r="AJ40" s="123">
        <v>99.333333333333329</v>
      </c>
      <c r="AK40" s="123">
        <v>100</v>
      </c>
      <c r="AL40" s="124">
        <v>100</v>
      </c>
      <c r="AM40" s="122">
        <v>100</v>
      </c>
      <c r="AN40" s="123">
        <v>99.333333333333329</v>
      </c>
      <c r="AO40" s="123">
        <v>100</v>
      </c>
      <c r="AP40" s="124">
        <v>100</v>
      </c>
      <c r="AQ40" s="125">
        <v>99.397590361445793</v>
      </c>
      <c r="AR40" s="123">
        <v>98.666666666666671</v>
      </c>
      <c r="AS40" s="123">
        <v>100</v>
      </c>
      <c r="AT40" s="133">
        <v>99.300699300699307</v>
      </c>
    </row>
    <row r="41" spans="1:46" s="3" customFormat="1" hidden="1" outlineLevel="1" x14ac:dyDescent="0.25">
      <c r="A41" s="17">
        <v>112002</v>
      </c>
      <c r="B41" s="16" t="s">
        <v>50</v>
      </c>
      <c r="C41" s="17">
        <v>44</v>
      </c>
      <c r="D41" s="58">
        <v>19</v>
      </c>
      <c r="E41" s="58">
        <v>26</v>
      </c>
      <c r="F41" s="113">
        <v>23</v>
      </c>
      <c r="G41" s="17">
        <v>2</v>
      </c>
      <c r="H41" s="62"/>
      <c r="I41" s="62"/>
      <c r="J41" s="113"/>
      <c r="K41" s="19">
        <f t="shared" si="0"/>
        <v>4.5454545454545459</v>
      </c>
      <c r="L41" s="64">
        <f t="shared" si="1"/>
        <v>0</v>
      </c>
      <c r="M41" s="64">
        <f t="shared" si="2"/>
        <v>0</v>
      </c>
      <c r="N41" s="20">
        <v>0</v>
      </c>
      <c r="O41" s="21">
        <v>97.727272727272734</v>
      </c>
      <c r="P41" s="69">
        <v>100</v>
      </c>
      <c r="Q41" s="69">
        <v>100</v>
      </c>
      <c r="R41" s="114">
        <v>100</v>
      </c>
      <c r="S41" s="22">
        <v>95.454545454545453</v>
      </c>
      <c r="T41" s="69">
        <v>100</v>
      </c>
      <c r="U41" s="69">
        <v>100</v>
      </c>
      <c r="V41" s="114">
        <v>100</v>
      </c>
      <c r="W41" s="21">
        <v>81.818181818181827</v>
      </c>
      <c r="X41" s="69">
        <v>100</v>
      </c>
      <c r="Y41" s="69">
        <v>96.15384615384616</v>
      </c>
      <c r="Z41" s="114">
        <v>100</v>
      </c>
      <c r="AA41" s="22">
        <v>84.090909090909093</v>
      </c>
      <c r="AB41" s="69">
        <v>57.894736842105267</v>
      </c>
      <c r="AC41" s="69">
        <v>100</v>
      </c>
      <c r="AD41" s="114">
        <v>100</v>
      </c>
      <c r="AE41" s="22">
        <v>63.636363636363633</v>
      </c>
      <c r="AF41" s="69">
        <v>89.473684210526315</v>
      </c>
      <c r="AG41" s="69">
        <v>73.076923076923066</v>
      </c>
      <c r="AH41" s="114">
        <v>86.956521739130437</v>
      </c>
      <c r="AI41" s="21">
        <v>97.727272727272734</v>
      </c>
      <c r="AJ41" s="69">
        <v>100</v>
      </c>
      <c r="AK41" s="69">
        <v>100</v>
      </c>
      <c r="AL41" s="114">
        <v>100</v>
      </c>
      <c r="AM41" s="21">
        <v>97.727272727272734</v>
      </c>
      <c r="AN41" s="69">
        <v>100</v>
      </c>
      <c r="AO41" s="69">
        <v>100</v>
      </c>
      <c r="AP41" s="114">
        <v>100</v>
      </c>
      <c r="AQ41" s="22">
        <v>95.454545454545453</v>
      </c>
      <c r="AR41" s="69">
        <v>100</v>
      </c>
      <c r="AS41" s="69">
        <v>100</v>
      </c>
      <c r="AT41" s="115">
        <v>100</v>
      </c>
    </row>
    <row r="42" spans="1:46" s="3" customFormat="1" hidden="1" outlineLevel="1" x14ac:dyDescent="0.25">
      <c r="A42" s="13">
        <v>112003</v>
      </c>
      <c r="B42" s="14" t="s">
        <v>51</v>
      </c>
      <c r="C42" s="13">
        <v>19</v>
      </c>
      <c r="D42" s="59">
        <v>40</v>
      </c>
      <c r="E42" s="59">
        <v>29</v>
      </c>
      <c r="F42" s="106">
        <v>31</v>
      </c>
      <c r="G42" s="12"/>
      <c r="H42" s="63"/>
      <c r="I42" s="63"/>
      <c r="J42" s="106"/>
      <c r="K42" s="11">
        <f t="shared" si="0"/>
        <v>0</v>
      </c>
      <c r="L42" s="65">
        <f t="shared" si="1"/>
        <v>0</v>
      </c>
      <c r="M42" s="65">
        <f t="shared" si="2"/>
        <v>0</v>
      </c>
      <c r="N42" s="7">
        <v>0</v>
      </c>
      <c r="O42" s="8">
        <v>100</v>
      </c>
      <c r="P42" s="70">
        <v>100</v>
      </c>
      <c r="Q42" s="70">
        <v>100</v>
      </c>
      <c r="R42" s="6">
        <v>100</v>
      </c>
      <c r="S42" s="10">
        <v>100</v>
      </c>
      <c r="T42" s="70">
        <v>100</v>
      </c>
      <c r="U42" s="70">
        <v>100</v>
      </c>
      <c r="V42" s="6">
        <v>100</v>
      </c>
      <c r="W42" s="8">
        <v>100</v>
      </c>
      <c r="X42" s="70">
        <v>92.5</v>
      </c>
      <c r="Y42" s="70">
        <v>100</v>
      </c>
      <c r="Z42" s="6">
        <v>100</v>
      </c>
      <c r="AA42" s="10">
        <v>94.73684210526315</v>
      </c>
      <c r="AB42" s="70">
        <v>92.5</v>
      </c>
      <c r="AC42" s="70">
        <v>86.206896551724128</v>
      </c>
      <c r="AD42" s="6">
        <v>90.322580645161281</v>
      </c>
      <c r="AE42" s="10">
        <v>73.68421052631578</v>
      </c>
      <c r="AF42" s="70">
        <v>82.5</v>
      </c>
      <c r="AG42" s="70">
        <v>86.206896551724128</v>
      </c>
      <c r="AH42" s="6">
        <v>87.096774193548384</v>
      </c>
      <c r="AI42" s="8">
        <v>100</v>
      </c>
      <c r="AJ42" s="70">
        <v>100</v>
      </c>
      <c r="AK42" s="70">
        <v>100</v>
      </c>
      <c r="AL42" s="6">
        <v>100</v>
      </c>
      <c r="AM42" s="8">
        <v>100</v>
      </c>
      <c r="AN42" s="70">
        <v>100</v>
      </c>
      <c r="AO42" s="70">
        <v>100</v>
      </c>
      <c r="AP42" s="6">
        <v>100</v>
      </c>
      <c r="AQ42" s="10">
        <v>100</v>
      </c>
      <c r="AR42" s="70">
        <v>100</v>
      </c>
      <c r="AS42" s="70">
        <v>100</v>
      </c>
      <c r="AT42" s="110">
        <v>100</v>
      </c>
    </row>
    <row r="43" spans="1:46" s="3" customFormat="1" hidden="1" outlineLevel="1" x14ac:dyDescent="0.25">
      <c r="A43" s="13">
        <v>112007</v>
      </c>
      <c r="B43" s="14" t="s">
        <v>52</v>
      </c>
      <c r="C43" s="13">
        <v>37</v>
      </c>
      <c r="D43" s="59">
        <v>34</v>
      </c>
      <c r="E43" s="59">
        <v>39</v>
      </c>
      <c r="F43" s="106">
        <v>25</v>
      </c>
      <c r="G43" s="12"/>
      <c r="H43" s="59">
        <v>1</v>
      </c>
      <c r="I43" s="59"/>
      <c r="J43" s="106"/>
      <c r="K43" s="11">
        <f t="shared" si="0"/>
        <v>0</v>
      </c>
      <c r="L43" s="65">
        <f t="shared" si="1"/>
        <v>2.9411764705882351</v>
      </c>
      <c r="M43" s="65">
        <f t="shared" si="2"/>
        <v>0</v>
      </c>
      <c r="N43" s="7">
        <v>0</v>
      </c>
      <c r="O43" s="8">
        <v>100</v>
      </c>
      <c r="P43" s="70">
        <v>97.058823529411768</v>
      </c>
      <c r="Q43" s="70">
        <v>100</v>
      </c>
      <c r="R43" s="6">
        <v>100</v>
      </c>
      <c r="S43" s="10">
        <v>100</v>
      </c>
      <c r="T43" s="70">
        <v>100</v>
      </c>
      <c r="U43" s="70">
        <v>100</v>
      </c>
      <c r="V43" s="6">
        <v>100</v>
      </c>
      <c r="W43" s="8">
        <v>94.594594594594597</v>
      </c>
      <c r="X43" s="70">
        <v>94.117647058823522</v>
      </c>
      <c r="Y43" s="70">
        <v>94.871794871794862</v>
      </c>
      <c r="Z43" s="6">
        <v>100</v>
      </c>
      <c r="AA43" s="10">
        <v>86.486486486486484</v>
      </c>
      <c r="AB43" s="70">
        <v>88.235294117647058</v>
      </c>
      <c r="AC43" s="70">
        <v>94.871794871794862</v>
      </c>
      <c r="AD43" s="6">
        <v>100</v>
      </c>
      <c r="AE43" s="10">
        <v>94.594594594594597</v>
      </c>
      <c r="AF43" s="70">
        <v>85.294117647058826</v>
      </c>
      <c r="AG43" s="70">
        <v>92.307692307692307</v>
      </c>
      <c r="AH43" s="6">
        <v>96</v>
      </c>
      <c r="AI43" s="8">
        <v>100</v>
      </c>
      <c r="AJ43" s="70">
        <v>100</v>
      </c>
      <c r="AK43" s="70">
        <v>100</v>
      </c>
      <c r="AL43" s="6">
        <v>100</v>
      </c>
      <c r="AM43" s="8">
        <v>100</v>
      </c>
      <c r="AN43" s="70">
        <v>100</v>
      </c>
      <c r="AO43" s="70">
        <v>100</v>
      </c>
      <c r="AP43" s="6">
        <v>100</v>
      </c>
      <c r="AQ43" s="10">
        <v>100</v>
      </c>
      <c r="AR43" s="70">
        <v>97.058823529411768</v>
      </c>
      <c r="AS43" s="70">
        <v>100</v>
      </c>
      <c r="AT43" s="110">
        <v>100</v>
      </c>
    </row>
    <row r="44" spans="1:46" s="3" customFormat="1" ht="15.75" collapsed="1" thickBot="1" x14ac:dyDescent="0.3">
      <c r="A44" s="251" t="s">
        <v>97</v>
      </c>
      <c r="B44" s="252"/>
      <c r="C44" s="23">
        <f>SUM(C41:C43)</f>
        <v>100</v>
      </c>
      <c r="D44" s="60">
        <f t="shared" ref="D44:H44" si="15">SUM(D41:D43)</f>
        <v>93</v>
      </c>
      <c r="E44" s="60">
        <f>SUM(E41:E43)</f>
        <v>94</v>
      </c>
      <c r="F44" s="129">
        <f>SUM(F41:F43)</f>
        <v>79</v>
      </c>
      <c r="G44" s="23">
        <f t="shared" si="15"/>
        <v>2</v>
      </c>
      <c r="H44" s="60">
        <f t="shared" si="15"/>
        <v>1</v>
      </c>
      <c r="I44" s="60">
        <f t="shared" ref="I44" si="16">SUM(I41:I43)</f>
        <v>0</v>
      </c>
      <c r="J44" s="129">
        <v>0</v>
      </c>
      <c r="K44" s="24">
        <f t="shared" ref="K44" si="17">G44/C44*100</f>
        <v>2</v>
      </c>
      <c r="L44" s="66">
        <f t="shared" ref="L44" si="18">H44/D44*100</f>
        <v>1.0752688172043012</v>
      </c>
      <c r="M44" s="66">
        <f t="shared" si="2"/>
        <v>0</v>
      </c>
      <c r="N44" s="25">
        <v>0</v>
      </c>
      <c r="O44" s="26">
        <v>99</v>
      </c>
      <c r="P44" s="71">
        <v>98.924731182795696</v>
      </c>
      <c r="Q44" s="71">
        <v>100</v>
      </c>
      <c r="R44" s="116">
        <v>100</v>
      </c>
      <c r="S44" s="27">
        <v>98</v>
      </c>
      <c r="T44" s="71">
        <v>100</v>
      </c>
      <c r="U44" s="71">
        <v>100</v>
      </c>
      <c r="V44" s="116">
        <v>100</v>
      </c>
      <c r="W44" s="26">
        <v>90</v>
      </c>
      <c r="X44" s="71">
        <v>94.623655913978496</v>
      </c>
      <c r="Y44" s="71">
        <v>96.808510638297875</v>
      </c>
      <c r="Z44" s="116">
        <v>100</v>
      </c>
      <c r="AA44" s="27">
        <v>87</v>
      </c>
      <c r="AB44" s="71">
        <v>83.870967741935488</v>
      </c>
      <c r="AC44" s="71">
        <v>93.61702127659575</v>
      </c>
      <c r="AD44" s="116">
        <v>96.202531645569621</v>
      </c>
      <c r="AE44" s="27">
        <v>77</v>
      </c>
      <c r="AF44" s="71">
        <v>84.946236559139791</v>
      </c>
      <c r="AG44" s="71">
        <v>85.106382978723403</v>
      </c>
      <c r="AH44" s="116">
        <v>89.87341772151899</v>
      </c>
      <c r="AI44" s="26">
        <v>99</v>
      </c>
      <c r="AJ44" s="71">
        <v>100</v>
      </c>
      <c r="AK44" s="71">
        <v>100</v>
      </c>
      <c r="AL44" s="116">
        <v>100</v>
      </c>
      <c r="AM44" s="26">
        <v>99</v>
      </c>
      <c r="AN44" s="71">
        <v>100</v>
      </c>
      <c r="AO44" s="71">
        <v>100</v>
      </c>
      <c r="AP44" s="116">
        <v>100</v>
      </c>
      <c r="AQ44" s="27">
        <v>98</v>
      </c>
      <c r="AR44" s="71">
        <v>98.924731182795696</v>
      </c>
      <c r="AS44" s="71">
        <v>100</v>
      </c>
      <c r="AT44" s="132">
        <v>100</v>
      </c>
    </row>
    <row r="45" spans="1:46" s="3" customFormat="1" hidden="1" outlineLevel="1" x14ac:dyDescent="0.25">
      <c r="A45" s="92">
        <v>114001</v>
      </c>
      <c r="B45" s="93" t="s">
        <v>53</v>
      </c>
      <c r="C45" s="92">
        <v>42</v>
      </c>
      <c r="D45" s="94">
        <v>24</v>
      </c>
      <c r="E45" s="94">
        <v>49</v>
      </c>
      <c r="F45" s="111">
        <v>46</v>
      </c>
      <c r="G45" s="92">
        <v>1</v>
      </c>
      <c r="H45" s="96"/>
      <c r="I45" s="96"/>
      <c r="J45" s="111"/>
      <c r="K45" s="97">
        <f t="shared" si="0"/>
        <v>2.3809523809523809</v>
      </c>
      <c r="L45" s="98">
        <f t="shared" si="1"/>
        <v>0</v>
      </c>
      <c r="M45" s="98">
        <f t="shared" si="2"/>
        <v>0</v>
      </c>
      <c r="N45" s="99">
        <v>0</v>
      </c>
      <c r="O45" s="100">
        <v>100</v>
      </c>
      <c r="P45" s="73">
        <v>100</v>
      </c>
      <c r="Q45" s="73">
        <v>100</v>
      </c>
      <c r="R45" s="74">
        <v>100</v>
      </c>
      <c r="S45" s="101">
        <v>97.61904761904762</v>
      </c>
      <c r="T45" s="73">
        <v>100</v>
      </c>
      <c r="U45" s="73">
        <v>100</v>
      </c>
      <c r="V45" s="74">
        <v>100</v>
      </c>
      <c r="W45" s="100">
        <v>97.61904761904762</v>
      </c>
      <c r="X45" s="73">
        <v>100</v>
      </c>
      <c r="Y45" s="73">
        <v>100</v>
      </c>
      <c r="Z45" s="74">
        <v>100</v>
      </c>
      <c r="AA45" s="101">
        <v>97.61904761904762</v>
      </c>
      <c r="AB45" s="73">
        <v>100</v>
      </c>
      <c r="AC45" s="73">
        <v>100</v>
      </c>
      <c r="AD45" s="74">
        <v>100</v>
      </c>
      <c r="AE45" s="101">
        <v>76.19047619047619</v>
      </c>
      <c r="AF45" s="73">
        <v>83.333333333333343</v>
      </c>
      <c r="AG45" s="73">
        <v>89.795918367346943</v>
      </c>
      <c r="AH45" s="74">
        <v>82.608695652173907</v>
      </c>
      <c r="AI45" s="100">
        <v>100</v>
      </c>
      <c r="AJ45" s="73">
        <v>100</v>
      </c>
      <c r="AK45" s="73">
        <v>100</v>
      </c>
      <c r="AL45" s="74">
        <v>100</v>
      </c>
      <c r="AM45" s="100">
        <v>100</v>
      </c>
      <c r="AN45" s="73">
        <v>100</v>
      </c>
      <c r="AO45" s="73">
        <v>100</v>
      </c>
      <c r="AP45" s="74">
        <v>100</v>
      </c>
      <c r="AQ45" s="101">
        <v>97.61904761904762</v>
      </c>
      <c r="AR45" s="73">
        <v>100</v>
      </c>
      <c r="AS45" s="73">
        <v>100</v>
      </c>
      <c r="AT45" s="112">
        <v>100</v>
      </c>
    </row>
    <row r="46" spans="1:46" s="3" customFormat="1" hidden="1" outlineLevel="1" x14ac:dyDescent="0.25">
      <c r="A46" s="13">
        <v>114002</v>
      </c>
      <c r="B46" s="14" t="s">
        <v>54</v>
      </c>
      <c r="C46" s="13">
        <v>45</v>
      </c>
      <c r="D46" s="59">
        <v>46</v>
      </c>
      <c r="E46" s="59">
        <v>48</v>
      </c>
      <c r="F46" s="106">
        <v>41</v>
      </c>
      <c r="G46" s="12"/>
      <c r="H46" s="59">
        <v>1</v>
      </c>
      <c r="I46" s="59"/>
      <c r="J46" s="106"/>
      <c r="K46" s="11">
        <f t="shared" si="0"/>
        <v>0</v>
      </c>
      <c r="L46" s="65">
        <f t="shared" si="1"/>
        <v>2.1739130434782608</v>
      </c>
      <c r="M46" s="65">
        <f t="shared" si="2"/>
        <v>0</v>
      </c>
      <c r="N46" s="7">
        <v>0</v>
      </c>
      <c r="O46" s="8">
        <v>100</v>
      </c>
      <c r="P46" s="70">
        <v>100</v>
      </c>
      <c r="Q46" s="70">
        <v>100</v>
      </c>
      <c r="R46" s="6">
        <v>100</v>
      </c>
      <c r="S46" s="10">
        <v>100</v>
      </c>
      <c r="T46" s="70">
        <v>97.826086956521735</v>
      </c>
      <c r="U46" s="70">
        <v>100</v>
      </c>
      <c r="V46" s="6">
        <v>100</v>
      </c>
      <c r="W46" s="8">
        <v>93.333333333333329</v>
      </c>
      <c r="X46" s="70">
        <v>97.826086956521735</v>
      </c>
      <c r="Y46" s="70">
        <v>100</v>
      </c>
      <c r="Z46" s="6">
        <v>97.560975609756099</v>
      </c>
      <c r="AA46" s="10">
        <v>100</v>
      </c>
      <c r="AB46" s="70">
        <v>97.826086956521735</v>
      </c>
      <c r="AC46" s="70">
        <v>97.916666666666657</v>
      </c>
      <c r="AD46" s="6">
        <v>100</v>
      </c>
      <c r="AE46" s="10">
        <v>91.111111111111114</v>
      </c>
      <c r="AF46" s="70">
        <v>86.956521739130437</v>
      </c>
      <c r="AG46" s="70">
        <v>77.083333333333343</v>
      </c>
      <c r="AH46" s="6">
        <v>78.048780487804876</v>
      </c>
      <c r="AI46" s="8">
        <v>100</v>
      </c>
      <c r="AJ46" s="70">
        <v>100</v>
      </c>
      <c r="AK46" s="70">
        <v>100</v>
      </c>
      <c r="AL46" s="6">
        <v>100</v>
      </c>
      <c r="AM46" s="8">
        <v>100</v>
      </c>
      <c r="AN46" s="70">
        <v>100</v>
      </c>
      <c r="AO46" s="70">
        <v>100</v>
      </c>
      <c r="AP46" s="6">
        <v>100</v>
      </c>
      <c r="AQ46" s="10">
        <v>100</v>
      </c>
      <c r="AR46" s="70">
        <v>97.826086956521735</v>
      </c>
      <c r="AS46" s="70">
        <v>100</v>
      </c>
      <c r="AT46" s="110">
        <v>100</v>
      </c>
    </row>
    <row r="47" spans="1:46" s="3" customFormat="1" hidden="1" outlineLevel="1" x14ac:dyDescent="0.25">
      <c r="A47" s="13">
        <v>114003</v>
      </c>
      <c r="B47" s="14" t="s">
        <v>55</v>
      </c>
      <c r="C47" s="13">
        <v>27</v>
      </c>
      <c r="D47" s="59">
        <v>26</v>
      </c>
      <c r="E47" s="59">
        <v>26</v>
      </c>
      <c r="F47" s="106">
        <v>25</v>
      </c>
      <c r="G47" s="13">
        <v>1</v>
      </c>
      <c r="H47" s="59">
        <v>3</v>
      </c>
      <c r="I47" s="59">
        <v>1</v>
      </c>
      <c r="J47" s="106"/>
      <c r="K47" s="11">
        <f t="shared" si="0"/>
        <v>3.7037037037037033</v>
      </c>
      <c r="L47" s="65">
        <f t="shared" si="1"/>
        <v>11.538461538461538</v>
      </c>
      <c r="M47" s="65">
        <f t="shared" si="2"/>
        <v>3.8461538461538463</v>
      </c>
      <c r="N47" s="7">
        <v>0</v>
      </c>
      <c r="O47" s="8">
        <v>100</v>
      </c>
      <c r="P47" s="70">
        <v>96.15384615384616</v>
      </c>
      <c r="Q47" s="70">
        <v>96.15</v>
      </c>
      <c r="R47" s="6">
        <v>100</v>
      </c>
      <c r="S47" s="10">
        <v>96.296296296296291</v>
      </c>
      <c r="T47" s="70">
        <v>88.461538461538453</v>
      </c>
      <c r="U47" s="70">
        <v>96.15</v>
      </c>
      <c r="V47" s="6">
        <v>100</v>
      </c>
      <c r="W47" s="8">
        <v>96.296296296296291</v>
      </c>
      <c r="X47" s="70">
        <v>88.461538461538453</v>
      </c>
      <c r="Y47" s="70">
        <v>96.15384615384616</v>
      </c>
      <c r="Z47" s="6">
        <v>100</v>
      </c>
      <c r="AA47" s="10">
        <v>96.296296296296291</v>
      </c>
      <c r="AB47" s="70">
        <v>88.461538461538453</v>
      </c>
      <c r="AC47" s="70">
        <v>96.15384615384616</v>
      </c>
      <c r="AD47" s="6">
        <v>100</v>
      </c>
      <c r="AE47" s="10">
        <v>74.074074074074076</v>
      </c>
      <c r="AF47" s="70">
        <v>80.769230769230774</v>
      </c>
      <c r="AG47" s="70">
        <v>76.923076923076934</v>
      </c>
      <c r="AH47" s="6">
        <v>92</v>
      </c>
      <c r="AI47" s="8">
        <v>100</v>
      </c>
      <c r="AJ47" s="70">
        <v>100</v>
      </c>
      <c r="AK47" s="70">
        <v>96.15384615384616</v>
      </c>
      <c r="AL47" s="6">
        <v>100</v>
      </c>
      <c r="AM47" s="8">
        <v>100</v>
      </c>
      <c r="AN47" s="70">
        <v>100</v>
      </c>
      <c r="AO47" s="70">
        <v>96.15384615384616</v>
      </c>
      <c r="AP47" s="6">
        <v>100</v>
      </c>
      <c r="AQ47" s="10">
        <v>96.296296296296291</v>
      </c>
      <c r="AR47" s="70">
        <v>88.461538461538453</v>
      </c>
      <c r="AS47" s="70">
        <v>96.15384615384616</v>
      </c>
      <c r="AT47" s="110">
        <v>100</v>
      </c>
    </row>
    <row r="48" spans="1:46" s="3" customFormat="1" hidden="1" outlineLevel="1" x14ac:dyDescent="0.25">
      <c r="A48" s="13">
        <v>114005</v>
      </c>
      <c r="B48" s="14" t="s">
        <v>56</v>
      </c>
      <c r="C48" s="13">
        <v>28</v>
      </c>
      <c r="D48" s="59">
        <v>23</v>
      </c>
      <c r="E48" s="59">
        <v>25</v>
      </c>
      <c r="F48" s="106">
        <v>37</v>
      </c>
      <c r="G48" s="13">
        <v>1</v>
      </c>
      <c r="H48" s="59">
        <v>2</v>
      </c>
      <c r="I48" s="59"/>
      <c r="J48" s="106"/>
      <c r="K48" s="11">
        <f t="shared" si="0"/>
        <v>3.5714285714285712</v>
      </c>
      <c r="L48" s="65">
        <f t="shared" si="1"/>
        <v>8.695652173913043</v>
      </c>
      <c r="M48" s="65">
        <f t="shared" si="2"/>
        <v>0</v>
      </c>
      <c r="N48" s="7">
        <v>0</v>
      </c>
      <c r="O48" s="8">
        <v>96.428571428571431</v>
      </c>
      <c r="P48" s="70">
        <v>95.652173913043484</v>
      </c>
      <c r="Q48" s="70">
        <v>100</v>
      </c>
      <c r="R48" s="6">
        <v>100</v>
      </c>
      <c r="S48" s="10">
        <v>96.428571428571431</v>
      </c>
      <c r="T48" s="70">
        <v>91.304347826086953</v>
      </c>
      <c r="U48" s="70">
        <v>100</v>
      </c>
      <c r="V48" s="6">
        <v>100</v>
      </c>
      <c r="W48" s="8">
        <v>96.428571428571431</v>
      </c>
      <c r="X48" s="70">
        <v>91.304347826086953</v>
      </c>
      <c r="Y48" s="70">
        <v>100</v>
      </c>
      <c r="Z48" s="6">
        <v>100</v>
      </c>
      <c r="AA48" s="10">
        <v>96.428571428571431</v>
      </c>
      <c r="AB48" s="70">
        <v>82.608695652173907</v>
      </c>
      <c r="AC48" s="70">
        <v>100</v>
      </c>
      <c r="AD48" s="6">
        <v>100</v>
      </c>
      <c r="AE48" s="10">
        <v>89.285714285714292</v>
      </c>
      <c r="AF48" s="70">
        <v>78.260869565217391</v>
      </c>
      <c r="AG48" s="70">
        <v>96</v>
      </c>
      <c r="AH48" s="6">
        <v>83.78378378378379</v>
      </c>
      <c r="AI48" s="8">
        <v>96.428571428571431</v>
      </c>
      <c r="AJ48" s="70">
        <v>95.652173913043484</v>
      </c>
      <c r="AK48" s="70">
        <v>100</v>
      </c>
      <c r="AL48" s="6">
        <v>100</v>
      </c>
      <c r="AM48" s="8">
        <v>96.428571428571431</v>
      </c>
      <c r="AN48" s="70">
        <v>95.652173913043484</v>
      </c>
      <c r="AO48" s="70">
        <v>100</v>
      </c>
      <c r="AP48" s="6">
        <v>100</v>
      </c>
      <c r="AQ48" s="10">
        <v>96.428571428571431</v>
      </c>
      <c r="AR48" s="70">
        <v>91.304347826086953</v>
      </c>
      <c r="AS48" s="70">
        <v>100</v>
      </c>
      <c r="AT48" s="110">
        <v>100</v>
      </c>
    </row>
    <row r="49" spans="1:46" s="3" customFormat="1" hidden="1" outlineLevel="1" x14ac:dyDescent="0.25">
      <c r="A49" s="13">
        <v>114006</v>
      </c>
      <c r="B49" s="14" t="s">
        <v>57</v>
      </c>
      <c r="C49" s="13">
        <v>8</v>
      </c>
      <c r="D49" s="59">
        <v>15</v>
      </c>
      <c r="E49" s="59">
        <v>16</v>
      </c>
      <c r="F49" s="106">
        <v>14</v>
      </c>
      <c r="G49" s="12"/>
      <c r="H49" s="59">
        <v>1</v>
      </c>
      <c r="I49" s="59"/>
      <c r="J49" s="106"/>
      <c r="K49" s="11">
        <f t="shared" si="0"/>
        <v>0</v>
      </c>
      <c r="L49" s="65">
        <f t="shared" si="1"/>
        <v>6.666666666666667</v>
      </c>
      <c r="M49" s="65">
        <f t="shared" si="2"/>
        <v>0</v>
      </c>
      <c r="N49" s="7">
        <v>0</v>
      </c>
      <c r="O49" s="8">
        <v>100</v>
      </c>
      <c r="P49" s="70">
        <v>93.333333333333329</v>
      </c>
      <c r="Q49" s="70">
        <v>100</v>
      </c>
      <c r="R49" s="6">
        <v>100</v>
      </c>
      <c r="S49" s="10">
        <v>100</v>
      </c>
      <c r="T49" s="70">
        <v>93.333333333333329</v>
      </c>
      <c r="U49" s="70">
        <v>100</v>
      </c>
      <c r="V49" s="6">
        <v>100</v>
      </c>
      <c r="W49" s="8">
        <v>100</v>
      </c>
      <c r="X49" s="70">
        <v>93.333333333333329</v>
      </c>
      <c r="Y49" s="70">
        <v>100</v>
      </c>
      <c r="Z49" s="6">
        <v>100</v>
      </c>
      <c r="AA49" s="10">
        <v>100</v>
      </c>
      <c r="AB49" s="70">
        <v>93.333333333333329</v>
      </c>
      <c r="AC49" s="70">
        <v>100</v>
      </c>
      <c r="AD49" s="6">
        <v>100</v>
      </c>
      <c r="AE49" s="10">
        <v>87.5</v>
      </c>
      <c r="AF49" s="70">
        <v>93.333333333333329</v>
      </c>
      <c r="AG49" s="70">
        <v>100</v>
      </c>
      <c r="AH49" s="6">
        <v>92.857142857142861</v>
      </c>
      <c r="AI49" s="8">
        <v>100</v>
      </c>
      <c r="AJ49" s="70">
        <v>93.333333333333329</v>
      </c>
      <c r="AK49" s="70">
        <v>100</v>
      </c>
      <c r="AL49" s="6">
        <v>100</v>
      </c>
      <c r="AM49" s="8">
        <v>100</v>
      </c>
      <c r="AN49" s="70">
        <v>93.333333333333329</v>
      </c>
      <c r="AO49" s="70">
        <v>100</v>
      </c>
      <c r="AP49" s="6">
        <v>100</v>
      </c>
      <c r="AQ49" s="10">
        <v>100</v>
      </c>
      <c r="AR49" s="70">
        <v>93.333333333333329</v>
      </c>
      <c r="AS49" s="70">
        <v>100</v>
      </c>
      <c r="AT49" s="110">
        <v>100</v>
      </c>
    </row>
    <row r="50" spans="1:46" s="3" customFormat="1" hidden="1" outlineLevel="1" x14ac:dyDescent="0.25">
      <c r="A50" s="13">
        <v>114010</v>
      </c>
      <c r="B50" s="14" t="s">
        <v>58</v>
      </c>
      <c r="C50" s="13">
        <v>50</v>
      </c>
      <c r="D50" s="59">
        <v>23</v>
      </c>
      <c r="E50" s="59">
        <v>25</v>
      </c>
      <c r="F50" s="106">
        <v>26</v>
      </c>
      <c r="G50" s="12"/>
      <c r="H50" s="63"/>
      <c r="I50" s="63"/>
      <c r="J50" s="106"/>
      <c r="K50" s="11">
        <f t="shared" si="0"/>
        <v>0</v>
      </c>
      <c r="L50" s="65">
        <f t="shared" si="1"/>
        <v>0</v>
      </c>
      <c r="M50" s="65">
        <f t="shared" si="2"/>
        <v>0</v>
      </c>
      <c r="N50" s="7">
        <v>0</v>
      </c>
      <c r="O50" s="8">
        <v>100</v>
      </c>
      <c r="P50" s="70">
        <v>100</v>
      </c>
      <c r="Q50" s="70">
        <v>100</v>
      </c>
      <c r="R50" s="6">
        <v>100</v>
      </c>
      <c r="S50" s="10">
        <v>100</v>
      </c>
      <c r="T50" s="70">
        <v>100</v>
      </c>
      <c r="U50" s="70">
        <v>100</v>
      </c>
      <c r="V50" s="6">
        <v>100</v>
      </c>
      <c r="W50" s="8">
        <v>96</v>
      </c>
      <c r="X50" s="70">
        <v>95.652173913043484</v>
      </c>
      <c r="Y50" s="70">
        <v>100</v>
      </c>
      <c r="Z50" s="6">
        <v>100</v>
      </c>
      <c r="AA50" s="10">
        <v>100</v>
      </c>
      <c r="AB50" s="70">
        <v>95.652173913043484</v>
      </c>
      <c r="AC50" s="70">
        <v>100</v>
      </c>
      <c r="AD50" s="6">
        <v>100</v>
      </c>
      <c r="AE50" s="10">
        <v>88</v>
      </c>
      <c r="AF50" s="70">
        <v>95.652173913043484</v>
      </c>
      <c r="AG50" s="70">
        <v>96</v>
      </c>
      <c r="AH50" s="6">
        <v>100</v>
      </c>
      <c r="AI50" s="8">
        <v>100</v>
      </c>
      <c r="AJ50" s="70">
        <v>100</v>
      </c>
      <c r="AK50" s="70">
        <v>100</v>
      </c>
      <c r="AL50" s="6">
        <v>100</v>
      </c>
      <c r="AM50" s="8">
        <v>100</v>
      </c>
      <c r="AN50" s="70">
        <v>100</v>
      </c>
      <c r="AO50" s="70">
        <v>100</v>
      </c>
      <c r="AP50" s="6">
        <v>100</v>
      </c>
      <c r="AQ50" s="10">
        <v>100</v>
      </c>
      <c r="AR50" s="70">
        <v>100</v>
      </c>
      <c r="AS50" s="70">
        <v>100</v>
      </c>
      <c r="AT50" s="110">
        <v>100</v>
      </c>
    </row>
    <row r="51" spans="1:46" s="3" customFormat="1" collapsed="1" x14ac:dyDescent="0.25">
      <c r="A51" s="253" t="s">
        <v>98</v>
      </c>
      <c r="B51" s="254"/>
      <c r="C51" s="117">
        <f>SUM(C45:C50)</f>
        <v>200</v>
      </c>
      <c r="D51" s="118">
        <f t="shared" ref="D51:H51" si="19">SUM(D45:D50)</f>
        <v>157</v>
      </c>
      <c r="E51" s="118">
        <f>SUM(E45:E50)</f>
        <v>189</v>
      </c>
      <c r="F51" s="130">
        <f>SUM(F45:F50)</f>
        <v>189</v>
      </c>
      <c r="G51" s="117">
        <f t="shared" si="19"/>
        <v>3</v>
      </c>
      <c r="H51" s="118">
        <f t="shared" si="19"/>
        <v>7</v>
      </c>
      <c r="I51" s="118">
        <f t="shared" ref="I51" si="20">SUM(I45:I50)</f>
        <v>1</v>
      </c>
      <c r="J51" s="130">
        <v>0</v>
      </c>
      <c r="K51" s="119">
        <f t="shared" ref="K51" si="21">G51/C51*100</f>
        <v>1.5</v>
      </c>
      <c r="L51" s="120">
        <f t="shared" ref="L51" si="22">H51/D51*100</f>
        <v>4.4585987261146496</v>
      </c>
      <c r="M51" s="120">
        <f t="shared" si="2"/>
        <v>0.52910052910052907</v>
      </c>
      <c r="N51" s="121">
        <v>0</v>
      </c>
      <c r="O51" s="122">
        <v>99.5</v>
      </c>
      <c r="P51" s="123">
        <v>98.089171974522287</v>
      </c>
      <c r="Q51" s="123">
        <v>99.47</v>
      </c>
      <c r="R51" s="124">
        <v>100</v>
      </c>
      <c r="S51" s="125">
        <v>98.5</v>
      </c>
      <c r="T51" s="123">
        <v>95.541401273885356</v>
      </c>
      <c r="U51" s="123">
        <v>99.47</v>
      </c>
      <c r="V51" s="124">
        <v>100</v>
      </c>
      <c r="W51" s="122">
        <v>96</v>
      </c>
      <c r="X51" s="123">
        <v>94.904458598726109</v>
      </c>
      <c r="Y51" s="123">
        <v>99.470899470899468</v>
      </c>
      <c r="Z51" s="124">
        <v>99.470899470899468</v>
      </c>
      <c r="AA51" s="125">
        <v>98.5</v>
      </c>
      <c r="AB51" s="123">
        <v>93.630573248407643</v>
      </c>
      <c r="AC51" s="123">
        <v>98.941798941798936</v>
      </c>
      <c r="AD51" s="124">
        <v>100</v>
      </c>
      <c r="AE51" s="125">
        <v>84.5</v>
      </c>
      <c r="AF51" s="123">
        <v>85.98726114649682</v>
      </c>
      <c r="AG51" s="123">
        <v>87.301587301587304</v>
      </c>
      <c r="AH51" s="124">
        <v>86.24338624338624</v>
      </c>
      <c r="AI51" s="122">
        <v>99.5</v>
      </c>
      <c r="AJ51" s="123">
        <v>98.726114649681534</v>
      </c>
      <c r="AK51" s="123">
        <v>99.470899470899468</v>
      </c>
      <c r="AL51" s="124">
        <v>100</v>
      </c>
      <c r="AM51" s="122">
        <v>99.5</v>
      </c>
      <c r="AN51" s="123">
        <v>98.726114649681534</v>
      </c>
      <c r="AO51" s="123">
        <v>99.470899470899468</v>
      </c>
      <c r="AP51" s="124">
        <v>100</v>
      </c>
      <c r="AQ51" s="125">
        <v>98.5</v>
      </c>
      <c r="AR51" s="123">
        <v>95.541401273885356</v>
      </c>
      <c r="AS51" s="123">
        <v>99.470899470899468</v>
      </c>
      <c r="AT51" s="133">
        <v>100</v>
      </c>
    </row>
    <row r="52" spans="1:46" s="3" customFormat="1" hidden="1" outlineLevel="1" x14ac:dyDescent="0.25">
      <c r="A52" s="17">
        <v>115002</v>
      </c>
      <c r="B52" s="16" t="s">
        <v>59</v>
      </c>
      <c r="C52" s="17">
        <v>61</v>
      </c>
      <c r="D52" s="58">
        <v>63</v>
      </c>
      <c r="E52" s="58">
        <v>79</v>
      </c>
      <c r="F52" s="113">
        <v>56</v>
      </c>
      <c r="G52" s="17">
        <v>1</v>
      </c>
      <c r="H52" s="58">
        <v>3</v>
      </c>
      <c r="I52" s="58">
        <v>2</v>
      </c>
      <c r="J52" s="113"/>
      <c r="K52" s="19">
        <f t="shared" si="0"/>
        <v>1.639344262295082</v>
      </c>
      <c r="L52" s="64">
        <f t="shared" si="1"/>
        <v>4.7619047619047619</v>
      </c>
      <c r="M52" s="64">
        <f t="shared" si="2"/>
        <v>2.5316455696202533</v>
      </c>
      <c r="N52" s="20">
        <v>0</v>
      </c>
      <c r="O52" s="21">
        <v>100</v>
      </c>
      <c r="P52" s="69">
        <v>98.412698412698404</v>
      </c>
      <c r="Q52" s="69">
        <v>100</v>
      </c>
      <c r="R52" s="114">
        <v>100</v>
      </c>
      <c r="S52" s="22">
        <v>98.360655737704917</v>
      </c>
      <c r="T52" s="69">
        <v>95.238095238095227</v>
      </c>
      <c r="U52" s="69">
        <v>97.47</v>
      </c>
      <c r="V52" s="114">
        <v>100</v>
      </c>
      <c r="W52" s="21">
        <v>95.081967213114751</v>
      </c>
      <c r="X52" s="69">
        <v>87.301587301587304</v>
      </c>
      <c r="Y52" s="69">
        <v>93.670886075949369</v>
      </c>
      <c r="Z52" s="114">
        <v>100</v>
      </c>
      <c r="AA52" s="22">
        <v>98.360655737704917</v>
      </c>
      <c r="AB52" s="69">
        <v>95.238095238095227</v>
      </c>
      <c r="AC52" s="69">
        <v>97.468354430379748</v>
      </c>
      <c r="AD52" s="114">
        <v>96.428571428571431</v>
      </c>
      <c r="AE52" s="22">
        <v>80.327868852459019</v>
      </c>
      <c r="AF52" s="69">
        <v>84.126984126984127</v>
      </c>
      <c r="AG52" s="69">
        <v>84.810126582278471</v>
      </c>
      <c r="AH52" s="114">
        <v>76.785714285714292</v>
      </c>
      <c r="AI52" s="21">
        <v>100</v>
      </c>
      <c r="AJ52" s="69">
        <v>98.412698412698404</v>
      </c>
      <c r="AK52" s="69">
        <v>100</v>
      </c>
      <c r="AL52" s="114">
        <v>100</v>
      </c>
      <c r="AM52" s="21">
        <v>100</v>
      </c>
      <c r="AN52" s="69">
        <v>98.412698412698404</v>
      </c>
      <c r="AO52" s="69">
        <v>100</v>
      </c>
      <c r="AP52" s="114">
        <v>100</v>
      </c>
      <c r="AQ52" s="22">
        <v>98.360655737704917</v>
      </c>
      <c r="AR52" s="69">
        <v>95.238095238095227</v>
      </c>
      <c r="AS52" s="69">
        <v>97.468354430379748</v>
      </c>
      <c r="AT52" s="115">
        <v>100</v>
      </c>
    </row>
    <row r="53" spans="1:46" s="3" customFormat="1" hidden="1" outlineLevel="1" x14ac:dyDescent="0.25">
      <c r="A53" s="13">
        <v>115004</v>
      </c>
      <c r="B53" s="14" t="s">
        <v>60</v>
      </c>
      <c r="C53" s="13">
        <v>26</v>
      </c>
      <c r="D53" s="59">
        <v>31</v>
      </c>
      <c r="E53" s="59">
        <v>17</v>
      </c>
      <c r="F53" s="106">
        <v>19</v>
      </c>
      <c r="G53" s="12"/>
      <c r="H53" s="63"/>
      <c r="I53" s="63"/>
      <c r="J53" s="106"/>
      <c r="K53" s="11">
        <f t="shared" si="0"/>
        <v>0</v>
      </c>
      <c r="L53" s="65">
        <f t="shared" si="1"/>
        <v>0</v>
      </c>
      <c r="M53" s="65">
        <f t="shared" si="2"/>
        <v>0</v>
      </c>
      <c r="N53" s="7">
        <v>0</v>
      </c>
      <c r="O53" s="8">
        <v>100</v>
      </c>
      <c r="P53" s="70">
        <v>100</v>
      </c>
      <c r="Q53" s="70">
        <v>100</v>
      </c>
      <c r="R53" s="6">
        <v>100</v>
      </c>
      <c r="S53" s="10">
        <v>100</v>
      </c>
      <c r="T53" s="70">
        <v>100</v>
      </c>
      <c r="U53" s="70">
        <v>100</v>
      </c>
      <c r="V53" s="6">
        <v>100</v>
      </c>
      <c r="W53" s="8">
        <v>92.307692307692307</v>
      </c>
      <c r="X53" s="70">
        <v>93.548387096774192</v>
      </c>
      <c r="Y53" s="70">
        <v>100</v>
      </c>
      <c r="Z53" s="6">
        <v>100</v>
      </c>
      <c r="AA53" s="10">
        <v>100</v>
      </c>
      <c r="AB53" s="70">
        <v>93.548387096774192</v>
      </c>
      <c r="AC53" s="70">
        <v>100</v>
      </c>
      <c r="AD53" s="6">
        <v>100</v>
      </c>
      <c r="AE53" s="10">
        <v>88.461538461538453</v>
      </c>
      <c r="AF53" s="70">
        <v>87.096774193548384</v>
      </c>
      <c r="AG53" s="70">
        <v>94.117647058823522</v>
      </c>
      <c r="AH53" s="6">
        <v>94.73684210526315</v>
      </c>
      <c r="AI53" s="8">
        <v>100</v>
      </c>
      <c r="AJ53" s="70">
        <v>100</v>
      </c>
      <c r="AK53" s="70">
        <v>100</v>
      </c>
      <c r="AL53" s="6">
        <v>100</v>
      </c>
      <c r="AM53" s="8">
        <v>100</v>
      </c>
      <c r="AN53" s="70">
        <v>100</v>
      </c>
      <c r="AO53" s="70">
        <v>100</v>
      </c>
      <c r="AP53" s="6">
        <v>100</v>
      </c>
      <c r="AQ53" s="10">
        <v>100</v>
      </c>
      <c r="AR53" s="70">
        <v>100</v>
      </c>
      <c r="AS53" s="70">
        <v>100</v>
      </c>
      <c r="AT53" s="110">
        <v>100</v>
      </c>
    </row>
    <row r="54" spans="1:46" s="3" customFormat="1" hidden="1" outlineLevel="1" x14ac:dyDescent="0.25">
      <c r="A54" s="13">
        <v>115007</v>
      </c>
      <c r="B54" s="14" t="s">
        <v>61</v>
      </c>
      <c r="C54" s="13">
        <v>4</v>
      </c>
      <c r="D54" s="59">
        <v>4</v>
      </c>
      <c r="E54" s="59">
        <v>3</v>
      </c>
      <c r="F54" s="106">
        <v>5</v>
      </c>
      <c r="G54" s="12"/>
      <c r="H54" s="63"/>
      <c r="I54" s="63"/>
      <c r="J54" s="106"/>
      <c r="K54" s="11">
        <f t="shared" si="0"/>
        <v>0</v>
      </c>
      <c r="L54" s="65">
        <f t="shared" si="1"/>
        <v>0</v>
      </c>
      <c r="M54" s="65">
        <f t="shared" si="2"/>
        <v>0</v>
      </c>
      <c r="N54" s="7">
        <v>0</v>
      </c>
      <c r="O54" s="8">
        <v>100</v>
      </c>
      <c r="P54" s="70">
        <v>100</v>
      </c>
      <c r="Q54" s="70">
        <v>100</v>
      </c>
      <c r="R54" s="6">
        <v>100</v>
      </c>
      <c r="S54" s="10">
        <v>100</v>
      </c>
      <c r="T54" s="70">
        <v>100</v>
      </c>
      <c r="U54" s="70">
        <v>100</v>
      </c>
      <c r="V54" s="6">
        <v>100</v>
      </c>
      <c r="W54" s="8">
        <v>100</v>
      </c>
      <c r="X54" s="70">
        <v>100</v>
      </c>
      <c r="Y54" s="70">
        <v>100</v>
      </c>
      <c r="Z54" s="6">
        <v>100</v>
      </c>
      <c r="AA54" s="10">
        <v>75</v>
      </c>
      <c r="AB54" s="70">
        <v>100</v>
      </c>
      <c r="AC54" s="70">
        <v>100</v>
      </c>
      <c r="AD54" s="6">
        <v>100</v>
      </c>
      <c r="AE54" s="10">
        <v>100</v>
      </c>
      <c r="AF54" s="70">
        <v>100</v>
      </c>
      <c r="AG54" s="70">
        <v>100</v>
      </c>
      <c r="AH54" s="6">
        <v>100</v>
      </c>
      <c r="AI54" s="8">
        <v>100</v>
      </c>
      <c r="AJ54" s="70">
        <v>100</v>
      </c>
      <c r="AK54" s="70">
        <v>100</v>
      </c>
      <c r="AL54" s="6">
        <v>100</v>
      </c>
      <c r="AM54" s="8">
        <v>100</v>
      </c>
      <c r="AN54" s="70">
        <v>100</v>
      </c>
      <c r="AO54" s="70">
        <v>100</v>
      </c>
      <c r="AP54" s="6">
        <v>100</v>
      </c>
      <c r="AQ54" s="10">
        <v>100</v>
      </c>
      <c r="AR54" s="70">
        <v>100</v>
      </c>
      <c r="AS54" s="70">
        <v>100</v>
      </c>
      <c r="AT54" s="110">
        <v>100</v>
      </c>
    </row>
    <row r="55" spans="1:46" s="3" customFormat="1" ht="15.75" collapsed="1" thickBot="1" x14ac:dyDescent="0.3">
      <c r="A55" s="251" t="s">
        <v>99</v>
      </c>
      <c r="B55" s="252"/>
      <c r="C55" s="23">
        <f>SUM(C52:C54)</f>
        <v>91</v>
      </c>
      <c r="D55" s="60">
        <f t="shared" ref="D55:H55" si="23">SUM(D52:D54)</f>
        <v>98</v>
      </c>
      <c r="E55" s="60">
        <f>SUM(E52:E54)</f>
        <v>99</v>
      </c>
      <c r="F55" s="129">
        <f>SUM(F52:F54)</f>
        <v>80</v>
      </c>
      <c r="G55" s="23">
        <f t="shared" si="23"/>
        <v>1</v>
      </c>
      <c r="H55" s="60">
        <f t="shared" si="23"/>
        <v>3</v>
      </c>
      <c r="I55" s="60">
        <f t="shared" ref="I55" si="24">SUM(I52:I54)</f>
        <v>2</v>
      </c>
      <c r="J55" s="129">
        <v>0</v>
      </c>
      <c r="K55" s="24">
        <f t="shared" ref="K55" si="25">G55/C55*100</f>
        <v>1.098901098901099</v>
      </c>
      <c r="L55" s="66">
        <f t="shared" ref="L55" si="26">H55/D55*100</f>
        <v>3.0612244897959182</v>
      </c>
      <c r="M55" s="66">
        <f t="shared" si="2"/>
        <v>2.0202020202020203</v>
      </c>
      <c r="N55" s="25">
        <v>0</v>
      </c>
      <c r="O55" s="26">
        <v>100</v>
      </c>
      <c r="P55" s="71">
        <v>98.979591836734699</v>
      </c>
      <c r="Q55" s="71">
        <v>100</v>
      </c>
      <c r="R55" s="116">
        <v>100</v>
      </c>
      <c r="S55" s="27">
        <v>98.901098901098905</v>
      </c>
      <c r="T55" s="71">
        <v>96.938775510204081</v>
      </c>
      <c r="U55" s="71">
        <v>97.98</v>
      </c>
      <c r="V55" s="116">
        <v>100</v>
      </c>
      <c r="W55" s="26">
        <v>94.505494505494497</v>
      </c>
      <c r="X55" s="71">
        <v>89.795918367346943</v>
      </c>
      <c r="Y55" s="71">
        <v>94.949494949494948</v>
      </c>
      <c r="Z55" s="116">
        <v>100</v>
      </c>
      <c r="AA55" s="27">
        <v>97.802197802197796</v>
      </c>
      <c r="AB55" s="71">
        <v>94.897959183673478</v>
      </c>
      <c r="AC55" s="71">
        <v>97.979797979797979</v>
      </c>
      <c r="AD55" s="116">
        <v>97.5</v>
      </c>
      <c r="AE55" s="27">
        <v>83.516483516483518</v>
      </c>
      <c r="AF55" s="71">
        <v>85.714285714285708</v>
      </c>
      <c r="AG55" s="71">
        <v>86.868686868686879</v>
      </c>
      <c r="AH55" s="116">
        <v>82.5</v>
      </c>
      <c r="AI55" s="26">
        <v>100</v>
      </c>
      <c r="AJ55" s="71">
        <v>98.979591836734699</v>
      </c>
      <c r="AK55" s="71">
        <v>100</v>
      </c>
      <c r="AL55" s="116">
        <v>100</v>
      </c>
      <c r="AM55" s="26">
        <v>100</v>
      </c>
      <c r="AN55" s="71">
        <v>98.979591836734699</v>
      </c>
      <c r="AO55" s="71">
        <v>100</v>
      </c>
      <c r="AP55" s="116">
        <v>100</v>
      </c>
      <c r="AQ55" s="27">
        <v>98.901098901098905</v>
      </c>
      <c r="AR55" s="71">
        <v>96.938775510204081</v>
      </c>
      <c r="AS55" s="71">
        <v>97.979797979797979</v>
      </c>
      <c r="AT55" s="132">
        <v>100</v>
      </c>
    </row>
    <row r="56" spans="1:46" s="3" customFormat="1" hidden="1" outlineLevel="1" x14ac:dyDescent="0.25">
      <c r="A56" s="92">
        <v>116003</v>
      </c>
      <c r="B56" s="93" t="s">
        <v>62</v>
      </c>
      <c r="C56" s="92">
        <v>51</v>
      </c>
      <c r="D56" s="94">
        <v>55</v>
      </c>
      <c r="E56" s="94">
        <v>50</v>
      </c>
      <c r="F56" s="111">
        <v>43</v>
      </c>
      <c r="G56" s="95"/>
      <c r="H56" s="96"/>
      <c r="I56" s="96"/>
      <c r="J56" s="111"/>
      <c r="K56" s="97">
        <f t="shared" si="0"/>
        <v>0</v>
      </c>
      <c r="L56" s="98">
        <f t="shared" si="1"/>
        <v>0</v>
      </c>
      <c r="M56" s="98">
        <f t="shared" si="2"/>
        <v>0</v>
      </c>
      <c r="N56" s="99">
        <v>0</v>
      </c>
      <c r="O56" s="100">
        <v>100</v>
      </c>
      <c r="P56" s="73">
        <v>100</v>
      </c>
      <c r="Q56" s="73">
        <v>100</v>
      </c>
      <c r="R56" s="74">
        <v>100</v>
      </c>
      <c r="S56" s="101">
        <v>100</v>
      </c>
      <c r="T56" s="73">
        <v>100</v>
      </c>
      <c r="U56" s="73">
        <v>100</v>
      </c>
      <c r="V56" s="74">
        <v>100</v>
      </c>
      <c r="W56" s="100">
        <v>96.078431372549019</v>
      </c>
      <c r="X56" s="73">
        <v>94.545454545454547</v>
      </c>
      <c r="Y56" s="73">
        <v>84</v>
      </c>
      <c r="Z56" s="74">
        <v>100</v>
      </c>
      <c r="AA56" s="101">
        <v>100</v>
      </c>
      <c r="AB56" s="73">
        <v>98.181818181818187</v>
      </c>
      <c r="AC56" s="73">
        <v>100</v>
      </c>
      <c r="AD56" s="74">
        <v>100</v>
      </c>
      <c r="AE56" s="101">
        <v>98.039215686274503</v>
      </c>
      <c r="AF56" s="73">
        <v>90.909090909090907</v>
      </c>
      <c r="AG56" s="73">
        <v>96</v>
      </c>
      <c r="AH56" s="74">
        <v>90.697674418604649</v>
      </c>
      <c r="AI56" s="100">
        <v>100</v>
      </c>
      <c r="AJ56" s="73">
        <v>100</v>
      </c>
      <c r="AK56" s="73">
        <v>100</v>
      </c>
      <c r="AL56" s="74">
        <v>100</v>
      </c>
      <c r="AM56" s="100">
        <v>100</v>
      </c>
      <c r="AN56" s="73">
        <v>100</v>
      </c>
      <c r="AO56" s="73">
        <v>100</v>
      </c>
      <c r="AP56" s="74">
        <v>100</v>
      </c>
      <c r="AQ56" s="101">
        <v>100</v>
      </c>
      <c r="AR56" s="73">
        <v>100</v>
      </c>
      <c r="AS56" s="73">
        <v>100</v>
      </c>
      <c r="AT56" s="112">
        <v>100</v>
      </c>
    </row>
    <row r="57" spans="1:46" s="3" customFormat="1" hidden="1" outlineLevel="1" x14ac:dyDescent="0.25">
      <c r="A57" s="13">
        <v>116004</v>
      </c>
      <c r="B57" s="14" t="s">
        <v>63</v>
      </c>
      <c r="C57" s="13">
        <v>38</v>
      </c>
      <c r="D57" s="59">
        <v>53</v>
      </c>
      <c r="E57" s="59">
        <v>44</v>
      </c>
      <c r="F57" s="106">
        <v>54</v>
      </c>
      <c r="G57" s="13">
        <v>1</v>
      </c>
      <c r="H57" s="63"/>
      <c r="I57" s="63"/>
      <c r="J57" s="106"/>
      <c r="K57" s="11">
        <f t="shared" si="0"/>
        <v>2.6315789473684208</v>
      </c>
      <c r="L57" s="65">
        <f t="shared" si="1"/>
        <v>0</v>
      </c>
      <c r="M57" s="65">
        <f t="shared" si="2"/>
        <v>0</v>
      </c>
      <c r="N57" s="7">
        <v>0</v>
      </c>
      <c r="O57" s="8">
        <v>97.368421052631575</v>
      </c>
      <c r="P57" s="70">
        <v>100</v>
      </c>
      <c r="Q57" s="70">
        <v>100</v>
      </c>
      <c r="R57" s="6">
        <v>100</v>
      </c>
      <c r="S57" s="10">
        <v>97.368421052631575</v>
      </c>
      <c r="T57" s="70">
        <v>100</v>
      </c>
      <c r="U57" s="70">
        <v>100</v>
      </c>
      <c r="V57" s="6">
        <v>100</v>
      </c>
      <c r="W57" s="8">
        <v>97.368421052631575</v>
      </c>
      <c r="X57" s="70">
        <v>96.226415094339629</v>
      </c>
      <c r="Y57" s="70">
        <v>100</v>
      </c>
      <c r="Z57" s="6">
        <v>100</v>
      </c>
      <c r="AA57" s="10">
        <v>97.368421052631575</v>
      </c>
      <c r="AB57" s="70">
        <v>100</v>
      </c>
      <c r="AC57" s="70">
        <v>100</v>
      </c>
      <c r="AD57" s="6">
        <v>100</v>
      </c>
      <c r="AE57" s="10">
        <v>92.10526315789474</v>
      </c>
      <c r="AF57" s="70">
        <v>84.905660377358487</v>
      </c>
      <c r="AG57" s="70">
        <v>95.454545454545453</v>
      </c>
      <c r="AH57" s="6">
        <v>90.740740740740748</v>
      </c>
      <c r="AI57" s="8">
        <v>97.368421052631575</v>
      </c>
      <c r="AJ57" s="70">
        <v>100</v>
      </c>
      <c r="AK57" s="70">
        <v>100</v>
      </c>
      <c r="AL57" s="6">
        <v>100</v>
      </c>
      <c r="AM57" s="8">
        <v>97.368421052631575</v>
      </c>
      <c r="AN57" s="70">
        <v>100</v>
      </c>
      <c r="AO57" s="70">
        <v>100</v>
      </c>
      <c r="AP57" s="6">
        <v>100</v>
      </c>
      <c r="AQ57" s="10">
        <v>97.368421052631575</v>
      </c>
      <c r="AR57" s="70">
        <v>100</v>
      </c>
      <c r="AS57" s="70">
        <v>100</v>
      </c>
      <c r="AT57" s="110">
        <v>100</v>
      </c>
    </row>
    <row r="58" spans="1:46" s="3" customFormat="1" collapsed="1" x14ac:dyDescent="0.25">
      <c r="A58" s="253" t="s">
        <v>100</v>
      </c>
      <c r="B58" s="254"/>
      <c r="C58" s="117">
        <f>SUM(C56:C57)</f>
        <v>89</v>
      </c>
      <c r="D58" s="118">
        <f t="shared" ref="D58:H58" si="27">SUM(D56:D57)</f>
        <v>108</v>
      </c>
      <c r="E58" s="118">
        <f>SUM(E56:E57)</f>
        <v>94</v>
      </c>
      <c r="F58" s="130">
        <f>SUM(F56:F57)</f>
        <v>97</v>
      </c>
      <c r="G58" s="117">
        <f t="shared" si="27"/>
        <v>1</v>
      </c>
      <c r="H58" s="118">
        <f t="shared" si="27"/>
        <v>0</v>
      </c>
      <c r="I58" s="118">
        <f t="shared" ref="I58" si="28">SUM(I56:I57)</f>
        <v>0</v>
      </c>
      <c r="J58" s="130">
        <v>0</v>
      </c>
      <c r="K58" s="119">
        <f t="shared" ref="K58" si="29">G58/C58*100</f>
        <v>1.1235955056179776</v>
      </c>
      <c r="L58" s="120">
        <f t="shared" ref="L58" si="30">H58/D58*100</f>
        <v>0</v>
      </c>
      <c r="M58" s="120">
        <f t="shared" si="2"/>
        <v>0</v>
      </c>
      <c r="N58" s="121">
        <v>0</v>
      </c>
      <c r="O58" s="122">
        <v>98.876404494382015</v>
      </c>
      <c r="P58" s="123">
        <v>100</v>
      </c>
      <c r="Q58" s="123">
        <v>100</v>
      </c>
      <c r="R58" s="124">
        <v>100</v>
      </c>
      <c r="S58" s="125">
        <v>98.876404494382015</v>
      </c>
      <c r="T58" s="123">
        <v>100</v>
      </c>
      <c r="U58" s="123">
        <v>100</v>
      </c>
      <c r="V58" s="124">
        <v>100</v>
      </c>
      <c r="W58" s="122">
        <v>96.629213483146074</v>
      </c>
      <c r="X58" s="123">
        <v>95.370370370370367</v>
      </c>
      <c r="Y58" s="123">
        <v>91.489361702127653</v>
      </c>
      <c r="Z58" s="124">
        <v>100</v>
      </c>
      <c r="AA58" s="125">
        <v>98.876404494382015</v>
      </c>
      <c r="AB58" s="123">
        <v>99.074074074074076</v>
      </c>
      <c r="AC58" s="123">
        <v>100</v>
      </c>
      <c r="AD58" s="124">
        <v>100</v>
      </c>
      <c r="AE58" s="125">
        <v>95.50561797752809</v>
      </c>
      <c r="AF58" s="123">
        <v>87.962962962962962</v>
      </c>
      <c r="AG58" s="123">
        <v>95.744680851063833</v>
      </c>
      <c r="AH58" s="124">
        <v>90.721649484536087</v>
      </c>
      <c r="AI58" s="122">
        <v>98.876404494382015</v>
      </c>
      <c r="AJ58" s="123">
        <v>100</v>
      </c>
      <c r="AK58" s="123">
        <v>100</v>
      </c>
      <c r="AL58" s="124">
        <v>100</v>
      </c>
      <c r="AM58" s="122">
        <v>98.876404494382015</v>
      </c>
      <c r="AN58" s="123">
        <v>100</v>
      </c>
      <c r="AO58" s="123">
        <v>100</v>
      </c>
      <c r="AP58" s="124">
        <v>100</v>
      </c>
      <c r="AQ58" s="125">
        <v>98.876404494382015</v>
      </c>
      <c r="AR58" s="123">
        <v>100</v>
      </c>
      <c r="AS58" s="123">
        <v>100</v>
      </c>
      <c r="AT58" s="133">
        <v>100</v>
      </c>
    </row>
    <row r="59" spans="1:46" s="3" customFormat="1" hidden="1" outlineLevel="1" x14ac:dyDescent="0.25">
      <c r="A59" s="17">
        <v>117001</v>
      </c>
      <c r="B59" s="16" t="s">
        <v>64</v>
      </c>
      <c r="C59" s="17">
        <v>92</v>
      </c>
      <c r="D59" s="58">
        <v>72</v>
      </c>
      <c r="E59" s="58">
        <v>52</v>
      </c>
      <c r="F59" s="113">
        <v>58</v>
      </c>
      <c r="G59" s="17">
        <v>3</v>
      </c>
      <c r="H59" s="62"/>
      <c r="I59" s="62"/>
      <c r="J59" s="113">
        <v>2</v>
      </c>
      <c r="K59" s="19">
        <f t="shared" si="0"/>
        <v>3.2608695652173911</v>
      </c>
      <c r="L59" s="64">
        <f t="shared" si="1"/>
        <v>0</v>
      </c>
      <c r="M59" s="64">
        <f t="shared" si="2"/>
        <v>0</v>
      </c>
      <c r="N59" s="20">
        <v>3.4482758620689653</v>
      </c>
      <c r="O59" s="21">
        <v>100</v>
      </c>
      <c r="P59" s="69">
        <v>100</v>
      </c>
      <c r="Q59" s="69">
        <v>100</v>
      </c>
      <c r="R59" s="114">
        <v>96.551724137931032</v>
      </c>
      <c r="S59" s="22">
        <v>96.739130434782609</v>
      </c>
      <c r="T59" s="69">
        <v>100</v>
      </c>
      <c r="U59" s="69">
        <v>100</v>
      </c>
      <c r="V59" s="114">
        <v>96.551724137931032</v>
      </c>
      <c r="W59" s="21">
        <v>92.391304347826093</v>
      </c>
      <c r="X59" s="69">
        <v>98.611111111111114</v>
      </c>
      <c r="Y59" s="69">
        <v>100</v>
      </c>
      <c r="Z59" s="114">
        <v>96.551724137931032</v>
      </c>
      <c r="AA59" s="22">
        <v>83.695652173913047</v>
      </c>
      <c r="AB59" s="69">
        <v>95.833333333333343</v>
      </c>
      <c r="AC59" s="69">
        <v>94.230769230769226</v>
      </c>
      <c r="AD59" s="114">
        <v>96.551724137931032</v>
      </c>
      <c r="AE59" s="22">
        <v>65.217391304347828</v>
      </c>
      <c r="AF59" s="69">
        <v>72.222222222222214</v>
      </c>
      <c r="AG59" s="69">
        <v>82.692307692307693</v>
      </c>
      <c r="AH59" s="114">
        <v>68.965517241379317</v>
      </c>
      <c r="AI59" s="21">
        <v>100</v>
      </c>
      <c r="AJ59" s="69">
        <v>100</v>
      </c>
      <c r="AK59" s="69">
        <v>100</v>
      </c>
      <c r="AL59" s="114">
        <v>96.551724137931032</v>
      </c>
      <c r="AM59" s="21">
        <v>100</v>
      </c>
      <c r="AN59" s="69">
        <v>100</v>
      </c>
      <c r="AO59" s="69">
        <v>100</v>
      </c>
      <c r="AP59" s="114">
        <v>96.551724137931032</v>
      </c>
      <c r="AQ59" s="22">
        <v>96.739130434782609</v>
      </c>
      <c r="AR59" s="69">
        <v>100</v>
      </c>
      <c r="AS59" s="69">
        <v>100</v>
      </c>
      <c r="AT59" s="115">
        <v>96.551724137931032</v>
      </c>
    </row>
    <row r="60" spans="1:46" s="3" customFormat="1" hidden="1" outlineLevel="1" x14ac:dyDescent="0.25">
      <c r="A60" s="13">
        <v>117004</v>
      </c>
      <c r="B60" s="14" t="s">
        <v>62</v>
      </c>
      <c r="C60" s="13">
        <v>4</v>
      </c>
      <c r="D60" s="59">
        <v>3</v>
      </c>
      <c r="E60" s="59">
        <v>2</v>
      </c>
      <c r="F60" s="106">
        <v>4</v>
      </c>
      <c r="G60" s="12"/>
      <c r="H60" s="63"/>
      <c r="I60" s="63"/>
      <c r="J60" s="106"/>
      <c r="K60" s="11">
        <f t="shared" si="0"/>
        <v>0</v>
      </c>
      <c r="L60" s="65">
        <f t="shared" si="1"/>
        <v>0</v>
      </c>
      <c r="M60" s="65">
        <f t="shared" si="2"/>
        <v>0</v>
      </c>
      <c r="N60" s="7">
        <v>0</v>
      </c>
      <c r="O60" s="8">
        <v>100</v>
      </c>
      <c r="P60" s="70">
        <v>100</v>
      </c>
      <c r="Q60" s="70">
        <v>100</v>
      </c>
      <c r="R60" s="6">
        <v>100</v>
      </c>
      <c r="S60" s="10">
        <v>100</v>
      </c>
      <c r="T60" s="70">
        <v>100</v>
      </c>
      <c r="U60" s="70">
        <v>100</v>
      </c>
      <c r="V60" s="6">
        <v>100</v>
      </c>
      <c r="W60" s="8">
        <v>100</v>
      </c>
      <c r="X60" s="70">
        <v>100</v>
      </c>
      <c r="Y60" s="70">
        <v>100</v>
      </c>
      <c r="Z60" s="6">
        <v>100</v>
      </c>
      <c r="AA60" s="10">
        <v>100</v>
      </c>
      <c r="AB60" s="70">
        <v>100</v>
      </c>
      <c r="AC60" s="70">
        <v>100</v>
      </c>
      <c r="AD60" s="6">
        <v>100</v>
      </c>
      <c r="AE60" s="10">
        <v>100</v>
      </c>
      <c r="AF60" s="70">
        <v>66.666666666666657</v>
      </c>
      <c r="AG60" s="70">
        <v>100</v>
      </c>
      <c r="AH60" s="6">
        <v>75</v>
      </c>
      <c r="AI60" s="8">
        <v>100</v>
      </c>
      <c r="AJ60" s="70">
        <v>100</v>
      </c>
      <c r="AK60" s="70">
        <v>100</v>
      </c>
      <c r="AL60" s="6">
        <v>100</v>
      </c>
      <c r="AM60" s="8">
        <v>100</v>
      </c>
      <c r="AN60" s="70">
        <v>100</v>
      </c>
      <c r="AO60" s="70">
        <v>100</v>
      </c>
      <c r="AP60" s="6">
        <v>100</v>
      </c>
      <c r="AQ60" s="10">
        <v>100</v>
      </c>
      <c r="AR60" s="70">
        <v>100</v>
      </c>
      <c r="AS60" s="70">
        <v>100</v>
      </c>
      <c r="AT60" s="110">
        <v>100</v>
      </c>
    </row>
    <row r="61" spans="1:46" s="3" customFormat="1" ht="15.75" collapsed="1" thickBot="1" x14ac:dyDescent="0.3">
      <c r="A61" s="251" t="s">
        <v>101</v>
      </c>
      <c r="B61" s="252"/>
      <c r="C61" s="23">
        <f>SUM(C59:C60)</f>
        <v>96</v>
      </c>
      <c r="D61" s="60">
        <f t="shared" ref="D61:H61" si="31">SUM(D59:D60)</f>
        <v>75</v>
      </c>
      <c r="E61" s="60">
        <f>SUM(E59:E60)</f>
        <v>54</v>
      </c>
      <c r="F61" s="129">
        <f>SUM(F59:F60)</f>
        <v>62</v>
      </c>
      <c r="G61" s="23">
        <f t="shared" si="31"/>
        <v>3</v>
      </c>
      <c r="H61" s="60">
        <f t="shared" si="31"/>
        <v>0</v>
      </c>
      <c r="I61" s="60">
        <f t="shared" ref="I61" si="32">SUM(I59:I60)</f>
        <v>0</v>
      </c>
      <c r="J61" s="129">
        <v>2</v>
      </c>
      <c r="K61" s="24">
        <f t="shared" ref="K61" si="33">G61/C61*100</f>
        <v>3.125</v>
      </c>
      <c r="L61" s="66">
        <f t="shared" ref="L61" si="34">H61/D61*100</f>
        <v>0</v>
      </c>
      <c r="M61" s="66">
        <f t="shared" si="2"/>
        <v>0</v>
      </c>
      <c r="N61" s="25">
        <v>3.225806451612903</v>
      </c>
      <c r="O61" s="26">
        <v>100</v>
      </c>
      <c r="P61" s="71">
        <v>100</v>
      </c>
      <c r="Q61" s="71">
        <v>100</v>
      </c>
      <c r="R61" s="116">
        <v>96.774193548387103</v>
      </c>
      <c r="S61" s="27">
        <v>96.875</v>
      </c>
      <c r="T61" s="71">
        <v>100</v>
      </c>
      <c r="U61" s="71">
        <v>100</v>
      </c>
      <c r="V61" s="116">
        <v>96.774193548387103</v>
      </c>
      <c r="W61" s="26">
        <v>92.708333333333343</v>
      </c>
      <c r="X61" s="71">
        <v>98.666666666666671</v>
      </c>
      <c r="Y61" s="71">
        <v>100</v>
      </c>
      <c r="Z61" s="116">
        <v>96.774193548387103</v>
      </c>
      <c r="AA61" s="27">
        <v>84.375</v>
      </c>
      <c r="AB61" s="71">
        <v>96</v>
      </c>
      <c r="AC61" s="71">
        <v>94.444444444444443</v>
      </c>
      <c r="AD61" s="116">
        <v>96.774193548387103</v>
      </c>
      <c r="AE61" s="27">
        <v>66.666666666666657</v>
      </c>
      <c r="AF61" s="71">
        <v>72</v>
      </c>
      <c r="AG61" s="71">
        <v>83.333333333333343</v>
      </c>
      <c r="AH61" s="116">
        <v>69.354838709677423</v>
      </c>
      <c r="AI61" s="26">
        <v>100</v>
      </c>
      <c r="AJ61" s="71">
        <v>100</v>
      </c>
      <c r="AK61" s="71">
        <v>100</v>
      </c>
      <c r="AL61" s="116">
        <v>96.774193548387103</v>
      </c>
      <c r="AM61" s="26">
        <v>100</v>
      </c>
      <c r="AN61" s="71">
        <v>100</v>
      </c>
      <c r="AO61" s="71">
        <v>100</v>
      </c>
      <c r="AP61" s="116">
        <v>96.774193548387103</v>
      </c>
      <c r="AQ61" s="27">
        <v>96.875</v>
      </c>
      <c r="AR61" s="71">
        <v>100</v>
      </c>
      <c r="AS61" s="71">
        <v>100</v>
      </c>
      <c r="AT61" s="132">
        <v>96.774193548387103</v>
      </c>
    </row>
    <row r="62" spans="1:46" s="3" customFormat="1" hidden="1" outlineLevel="1" x14ac:dyDescent="0.25">
      <c r="A62" s="92">
        <v>118001</v>
      </c>
      <c r="B62" s="93" t="s">
        <v>65</v>
      </c>
      <c r="C62" s="17">
        <v>30</v>
      </c>
      <c r="D62" s="58">
        <v>31</v>
      </c>
      <c r="E62" s="58">
        <v>21</v>
      </c>
      <c r="F62" s="113">
        <v>31</v>
      </c>
      <c r="G62" s="136"/>
      <c r="H62" s="18"/>
      <c r="I62" s="62"/>
      <c r="J62" s="113"/>
      <c r="K62" s="97">
        <f t="shared" si="0"/>
        <v>0</v>
      </c>
      <c r="L62" s="98">
        <f t="shared" si="1"/>
        <v>0</v>
      </c>
      <c r="M62" s="98">
        <f t="shared" si="2"/>
        <v>0</v>
      </c>
      <c r="N62" s="99">
        <v>0</v>
      </c>
      <c r="O62" s="102">
        <v>100</v>
      </c>
      <c r="P62" s="22">
        <v>100</v>
      </c>
      <c r="Q62" s="69">
        <v>100</v>
      </c>
      <c r="R62" s="114">
        <v>100</v>
      </c>
      <c r="S62" s="148">
        <v>100</v>
      </c>
      <c r="T62" s="22">
        <v>100</v>
      </c>
      <c r="U62" s="69">
        <v>100</v>
      </c>
      <c r="V62" s="114">
        <v>100</v>
      </c>
      <c r="W62" s="102">
        <v>90</v>
      </c>
      <c r="X62" s="22">
        <v>100</v>
      </c>
      <c r="Y62" s="69">
        <v>100</v>
      </c>
      <c r="Z62" s="114">
        <v>96.774193548387103</v>
      </c>
      <c r="AA62" s="148">
        <v>100</v>
      </c>
      <c r="AB62" s="22">
        <v>100</v>
      </c>
      <c r="AC62" s="69">
        <v>100</v>
      </c>
      <c r="AD62" s="114">
        <v>96.774193548387103</v>
      </c>
      <c r="AE62" s="148">
        <v>83.333333333333343</v>
      </c>
      <c r="AF62" s="22">
        <v>83.870967741935488</v>
      </c>
      <c r="AG62" s="69">
        <v>71.428571428571431</v>
      </c>
      <c r="AH62" s="114">
        <v>61.29032258064516</v>
      </c>
      <c r="AI62" s="100">
        <v>100</v>
      </c>
      <c r="AJ62" s="73">
        <v>100</v>
      </c>
      <c r="AK62" s="73">
        <v>100</v>
      </c>
      <c r="AL62" s="74">
        <v>100</v>
      </c>
      <c r="AM62" s="102">
        <v>100</v>
      </c>
      <c r="AN62" s="22">
        <v>100</v>
      </c>
      <c r="AO62" s="69">
        <v>100</v>
      </c>
      <c r="AP62" s="114">
        <v>100</v>
      </c>
      <c r="AQ62" s="101">
        <v>100</v>
      </c>
      <c r="AR62" s="73">
        <v>100</v>
      </c>
      <c r="AS62" s="73">
        <v>100</v>
      </c>
      <c r="AT62" s="139">
        <v>100</v>
      </c>
    </row>
    <row r="63" spans="1:46" s="3" customFormat="1" hidden="1" outlineLevel="1" x14ac:dyDescent="0.25">
      <c r="A63" s="134">
        <v>118003</v>
      </c>
      <c r="B63" s="14" t="s">
        <v>136</v>
      </c>
      <c r="C63" s="13">
        <v>0</v>
      </c>
      <c r="D63" s="59">
        <v>0</v>
      </c>
      <c r="E63" s="59">
        <v>0</v>
      </c>
      <c r="F63" s="106">
        <v>10</v>
      </c>
      <c r="G63" s="137"/>
      <c r="H63" s="12"/>
      <c r="I63" s="63"/>
      <c r="J63" s="106"/>
      <c r="K63" s="11" t="e">
        <f t="shared" si="0"/>
        <v>#DIV/0!</v>
      </c>
      <c r="L63" s="65" t="s">
        <v>2</v>
      </c>
      <c r="M63" s="65" t="s">
        <v>2</v>
      </c>
      <c r="N63" s="7">
        <v>0</v>
      </c>
      <c r="O63" s="68"/>
      <c r="P63" s="11" t="s">
        <v>2</v>
      </c>
      <c r="Q63" s="65" t="s">
        <v>2</v>
      </c>
      <c r="R63" s="7">
        <v>100</v>
      </c>
      <c r="S63" s="149"/>
      <c r="T63" s="11" t="s">
        <v>2</v>
      </c>
      <c r="U63" s="65" t="s">
        <v>2</v>
      </c>
      <c r="V63" s="7">
        <v>100</v>
      </c>
      <c r="W63" s="68"/>
      <c r="X63" s="11" t="s">
        <v>2</v>
      </c>
      <c r="Y63" s="65" t="s">
        <v>2</v>
      </c>
      <c r="Z63" s="7">
        <v>100</v>
      </c>
      <c r="AA63" s="149"/>
      <c r="AB63" s="11" t="s">
        <v>2</v>
      </c>
      <c r="AC63" s="65" t="s">
        <v>2</v>
      </c>
      <c r="AD63" s="7">
        <v>100</v>
      </c>
      <c r="AE63" s="149"/>
      <c r="AF63" s="11" t="s">
        <v>2</v>
      </c>
      <c r="AG63" s="65" t="s">
        <v>2</v>
      </c>
      <c r="AH63" s="7">
        <v>100</v>
      </c>
      <c r="AI63" s="8"/>
      <c r="AJ63" s="65" t="s">
        <v>2</v>
      </c>
      <c r="AK63" s="65" t="s">
        <v>2</v>
      </c>
      <c r="AL63" s="7">
        <v>100</v>
      </c>
      <c r="AM63" s="68"/>
      <c r="AN63" s="11" t="s">
        <v>2</v>
      </c>
      <c r="AO63" s="65" t="s">
        <v>2</v>
      </c>
      <c r="AP63" s="7">
        <v>100</v>
      </c>
      <c r="AQ63" s="10"/>
      <c r="AR63" s="65" t="s">
        <v>2</v>
      </c>
      <c r="AS63" s="65" t="s">
        <v>2</v>
      </c>
      <c r="AT63" s="140">
        <v>100</v>
      </c>
    </row>
    <row r="64" spans="1:46" s="3" customFormat="1" hidden="1" outlineLevel="1" x14ac:dyDescent="0.25">
      <c r="A64" s="13">
        <v>118004</v>
      </c>
      <c r="B64" s="14" t="s">
        <v>66</v>
      </c>
      <c r="C64" s="13">
        <v>6</v>
      </c>
      <c r="D64" s="59">
        <v>0</v>
      </c>
      <c r="E64" s="59">
        <v>5</v>
      </c>
      <c r="F64" s="106">
        <v>6</v>
      </c>
      <c r="G64" s="137"/>
      <c r="H64" s="12"/>
      <c r="I64" s="63"/>
      <c r="J64" s="106"/>
      <c r="K64" s="11">
        <f t="shared" si="0"/>
        <v>0</v>
      </c>
      <c r="L64" s="65" t="s">
        <v>2</v>
      </c>
      <c r="M64" s="65">
        <f t="shared" si="2"/>
        <v>0</v>
      </c>
      <c r="N64" s="7">
        <v>0</v>
      </c>
      <c r="O64" s="68">
        <v>100</v>
      </c>
      <c r="P64" s="11" t="s">
        <v>2</v>
      </c>
      <c r="Q64" s="65">
        <v>100</v>
      </c>
      <c r="R64" s="6">
        <v>100</v>
      </c>
      <c r="S64" s="149">
        <v>100</v>
      </c>
      <c r="T64" s="11" t="s">
        <v>2</v>
      </c>
      <c r="U64" s="65">
        <v>100</v>
      </c>
      <c r="V64" s="6">
        <v>100</v>
      </c>
      <c r="W64" s="68">
        <v>100</v>
      </c>
      <c r="X64" s="11" t="s">
        <v>2</v>
      </c>
      <c r="Y64" s="65">
        <v>100</v>
      </c>
      <c r="Z64" s="6">
        <v>100</v>
      </c>
      <c r="AA64" s="149">
        <v>100</v>
      </c>
      <c r="AB64" s="11" t="s">
        <v>2</v>
      </c>
      <c r="AC64" s="65">
        <v>100</v>
      </c>
      <c r="AD64" s="6">
        <v>100</v>
      </c>
      <c r="AE64" s="149">
        <v>100</v>
      </c>
      <c r="AF64" s="11" t="s">
        <v>2</v>
      </c>
      <c r="AG64" s="65">
        <v>100</v>
      </c>
      <c r="AH64" s="6">
        <v>83.333333333333343</v>
      </c>
      <c r="AI64" s="8">
        <v>100</v>
      </c>
      <c r="AJ64" s="65" t="s">
        <v>2</v>
      </c>
      <c r="AK64" s="65">
        <v>100</v>
      </c>
      <c r="AL64" s="6">
        <v>100</v>
      </c>
      <c r="AM64" s="68">
        <v>100</v>
      </c>
      <c r="AN64" s="11" t="s">
        <v>2</v>
      </c>
      <c r="AO64" s="65">
        <v>100</v>
      </c>
      <c r="AP64" s="6">
        <v>100</v>
      </c>
      <c r="AQ64" s="10">
        <v>100</v>
      </c>
      <c r="AR64" s="65" t="s">
        <v>2</v>
      </c>
      <c r="AS64" s="65">
        <v>100</v>
      </c>
      <c r="AT64" s="140">
        <v>100</v>
      </c>
    </row>
    <row r="65" spans="1:46" s="3" customFormat="1" hidden="1" outlineLevel="1" x14ac:dyDescent="0.25">
      <c r="A65" s="13">
        <v>118005</v>
      </c>
      <c r="B65" s="14" t="s">
        <v>67</v>
      </c>
      <c r="C65" s="13">
        <v>9</v>
      </c>
      <c r="D65" s="59">
        <v>4</v>
      </c>
      <c r="E65" s="59">
        <v>5</v>
      </c>
      <c r="F65" s="106">
        <v>5</v>
      </c>
      <c r="G65" s="137"/>
      <c r="H65" s="12"/>
      <c r="I65" s="63"/>
      <c r="J65" s="106"/>
      <c r="K65" s="11">
        <f t="shared" si="0"/>
        <v>0</v>
      </c>
      <c r="L65" s="65">
        <f t="shared" si="1"/>
        <v>0</v>
      </c>
      <c r="M65" s="65">
        <f t="shared" si="2"/>
        <v>0</v>
      </c>
      <c r="N65" s="7">
        <v>0</v>
      </c>
      <c r="O65" s="68">
        <v>100</v>
      </c>
      <c r="P65" s="10">
        <v>100</v>
      </c>
      <c r="Q65" s="70">
        <v>100</v>
      </c>
      <c r="R65" s="147">
        <v>100</v>
      </c>
      <c r="S65" s="149">
        <v>100</v>
      </c>
      <c r="T65" s="10">
        <v>100</v>
      </c>
      <c r="U65" s="70">
        <v>100</v>
      </c>
      <c r="V65" s="147">
        <v>100</v>
      </c>
      <c r="W65" s="68">
        <v>100</v>
      </c>
      <c r="X65" s="10">
        <v>100</v>
      </c>
      <c r="Y65" s="70">
        <v>80</v>
      </c>
      <c r="Z65" s="147">
        <v>100</v>
      </c>
      <c r="AA65" s="149">
        <v>100</v>
      </c>
      <c r="AB65" s="10">
        <v>100</v>
      </c>
      <c r="AC65" s="70">
        <v>100</v>
      </c>
      <c r="AD65" s="147">
        <v>100</v>
      </c>
      <c r="AE65" s="149">
        <v>88.888888888888886</v>
      </c>
      <c r="AF65" s="10">
        <v>100</v>
      </c>
      <c r="AG65" s="70">
        <v>100</v>
      </c>
      <c r="AH65" s="147">
        <v>100</v>
      </c>
      <c r="AI65" s="8">
        <v>100</v>
      </c>
      <c r="AJ65" s="70">
        <v>100</v>
      </c>
      <c r="AK65" s="70">
        <v>100</v>
      </c>
      <c r="AL65" s="145">
        <v>100</v>
      </c>
      <c r="AM65" s="68">
        <v>100</v>
      </c>
      <c r="AN65" s="10">
        <v>100</v>
      </c>
      <c r="AO65" s="70">
        <v>100</v>
      </c>
      <c r="AP65" s="147">
        <v>100</v>
      </c>
      <c r="AQ65" s="10">
        <v>100</v>
      </c>
      <c r="AR65" s="70">
        <v>100</v>
      </c>
      <c r="AS65" s="70">
        <v>100</v>
      </c>
      <c r="AT65" s="145">
        <v>100</v>
      </c>
    </row>
    <row r="66" spans="1:46" s="3" customFormat="1" hidden="1" outlineLevel="1" x14ac:dyDescent="0.25">
      <c r="A66" s="134">
        <v>118008</v>
      </c>
      <c r="B66" s="14" t="s">
        <v>137</v>
      </c>
      <c r="C66" s="13">
        <v>0</v>
      </c>
      <c r="D66" s="59">
        <v>0</v>
      </c>
      <c r="E66" s="59">
        <v>0</v>
      </c>
      <c r="F66" s="106">
        <v>4</v>
      </c>
      <c r="G66" s="137"/>
      <c r="H66" s="12"/>
      <c r="I66" s="63"/>
      <c r="J66" s="106"/>
      <c r="K66" s="11" t="e">
        <f t="shared" si="0"/>
        <v>#DIV/0!</v>
      </c>
      <c r="L66" s="65" t="s">
        <v>2</v>
      </c>
      <c r="M66" s="65" t="s">
        <v>2</v>
      </c>
      <c r="N66" s="7">
        <v>0</v>
      </c>
      <c r="O66" s="68"/>
      <c r="P66" s="11" t="s">
        <v>2</v>
      </c>
      <c r="Q66" s="65" t="s">
        <v>2</v>
      </c>
      <c r="R66" s="6">
        <v>100</v>
      </c>
      <c r="S66" s="149"/>
      <c r="T66" s="11" t="s">
        <v>2</v>
      </c>
      <c r="U66" s="65" t="s">
        <v>2</v>
      </c>
      <c r="V66" s="6">
        <v>100</v>
      </c>
      <c r="W66" s="68"/>
      <c r="X66" s="11" t="s">
        <v>2</v>
      </c>
      <c r="Y66" s="65" t="s">
        <v>2</v>
      </c>
      <c r="Z66" s="6">
        <v>100</v>
      </c>
      <c r="AA66" s="149"/>
      <c r="AB66" s="11" t="s">
        <v>2</v>
      </c>
      <c r="AC66" s="65" t="s">
        <v>2</v>
      </c>
      <c r="AD66" s="6">
        <v>100</v>
      </c>
      <c r="AE66" s="149"/>
      <c r="AF66" s="11" t="s">
        <v>2</v>
      </c>
      <c r="AG66" s="65" t="s">
        <v>2</v>
      </c>
      <c r="AH66" s="6">
        <v>100</v>
      </c>
      <c r="AI66" s="8"/>
      <c r="AJ66" s="65" t="s">
        <v>2</v>
      </c>
      <c r="AK66" s="65" t="s">
        <v>2</v>
      </c>
      <c r="AL66" s="6">
        <v>100</v>
      </c>
      <c r="AM66" s="68"/>
      <c r="AN66" s="11" t="s">
        <v>2</v>
      </c>
      <c r="AO66" s="65" t="s">
        <v>2</v>
      </c>
      <c r="AP66" s="6">
        <v>100</v>
      </c>
      <c r="AQ66" s="10"/>
      <c r="AR66" s="65" t="s">
        <v>2</v>
      </c>
      <c r="AS66" s="65" t="s">
        <v>2</v>
      </c>
      <c r="AT66" s="140">
        <v>100</v>
      </c>
    </row>
    <row r="67" spans="1:46" s="3" customFormat="1" hidden="1" outlineLevel="1" x14ac:dyDescent="0.25">
      <c r="A67" s="13">
        <v>118010</v>
      </c>
      <c r="B67" s="14" t="s">
        <v>68</v>
      </c>
      <c r="C67" s="13">
        <v>1</v>
      </c>
      <c r="D67" s="59">
        <v>4</v>
      </c>
      <c r="E67" s="59">
        <v>0</v>
      </c>
      <c r="F67" s="106">
        <v>2</v>
      </c>
      <c r="G67" s="137"/>
      <c r="H67" s="12"/>
      <c r="I67" s="63"/>
      <c r="J67" s="106"/>
      <c r="K67" s="11">
        <f t="shared" si="0"/>
        <v>0</v>
      </c>
      <c r="L67" s="65">
        <f t="shared" si="1"/>
        <v>0</v>
      </c>
      <c r="M67" s="65" t="s">
        <v>2</v>
      </c>
      <c r="N67" s="7">
        <v>0</v>
      </c>
      <c r="O67" s="68">
        <v>100</v>
      </c>
      <c r="P67" s="10">
        <v>100</v>
      </c>
      <c r="Q67" s="70" t="s">
        <v>2</v>
      </c>
      <c r="R67" s="6">
        <v>100</v>
      </c>
      <c r="S67" s="149">
        <v>100</v>
      </c>
      <c r="T67" s="10">
        <v>100</v>
      </c>
      <c r="U67" s="70" t="s">
        <v>2</v>
      </c>
      <c r="V67" s="6">
        <v>100</v>
      </c>
      <c r="W67" s="68">
        <v>100</v>
      </c>
      <c r="X67" s="10">
        <v>75</v>
      </c>
      <c r="Y67" s="70" t="s">
        <v>2</v>
      </c>
      <c r="Z67" s="6">
        <v>100</v>
      </c>
      <c r="AA67" s="149">
        <v>100</v>
      </c>
      <c r="AB67" s="10">
        <v>100</v>
      </c>
      <c r="AC67" s="70" t="s">
        <v>2</v>
      </c>
      <c r="AD67" s="6">
        <v>100</v>
      </c>
      <c r="AE67" s="149">
        <v>100</v>
      </c>
      <c r="AF67" s="10">
        <v>100</v>
      </c>
      <c r="AG67" s="70" t="s">
        <v>2</v>
      </c>
      <c r="AH67" s="6">
        <v>100</v>
      </c>
      <c r="AI67" s="8">
        <v>100</v>
      </c>
      <c r="AJ67" s="70">
        <v>100</v>
      </c>
      <c r="AK67" s="70" t="s">
        <v>2</v>
      </c>
      <c r="AL67" s="6">
        <v>100</v>
      </c>
      <c r="AM67" s="68">
        <v>100</v>
      </c>
      <c r="AN67" s="10">
        <v>100</v>
      </c>
      <c r="AO67" s="70" t="s">
        <v>2</v>
      </c>
      <c r="AP67" s="6">
        <v>100</v>
      </c>
      <c r="AQ67" s="10">
        <v>100</v>
      </c>
      <c r="AR67" s="70">
        <v>100</v>
      </c>
      <c r="AS67" s="70" t="s">
        <v>2</v>
      </c>
      <c r="AT67" s="140">
        <v>100</v>
      </c>
    </row>
    <row r="68" spans="1:46" s="3" customFormat="1" hidden="1" outlineLevel="1" x14ac:dyDescent="0.25">
      <c r="A68" s="13">
        <v>118015</v>
      </c>
      <c r="B68" s="14" t="s">
        <v>69</v>
      </c>
      <c r="C68" s="13">
        <v>15</v>
      </c>
      <c r="D68" s="59">
        <v>20</v>
      </c>
      <c r="E68" s="59">
        <v>23</v>
      </c>
      <c r="F68" s="135">
        <v>16</v>
      </c>
      <c r="G68" s="137"/>
      <c r="H68" s="13">
        <v>1</v>
      </c>
      <c r="I68" s="59">
        <v>1</v>
      </c>
      <c r="J68" s="135"/>
      <c r="K68" s="11">
        <f t="shared" si="0"/>
        <v>0</v>
      </c>
      <c r="L68" s="65">
        <f t="shared" si="1"/>
        <v>5</v>
      </c>
      <c r="M68" s="65">
        <f t="shared" si="2"/>
        <v>4.3478260869565215</v>
      </c>
      <c r="N68" s="7">
        <v>0</v>
      </c>
      <c r="O68" s="68">
        <v>100</v>
      </c>
      <c r="P68" s="10">
        <v>95</v>
      </c>
      <c r="Q68" s="70">
        <v>100</v>
      </c>
      <c r="R68" s="6">
        <v>100</v>
      </c>
      <c r="S68" s="149">
        <v>100</v>
      </c>
      <c r="T68" s="10">
        <v>95</v>
      </c>
      <c r="U68" s="70">
        <v>95.65</v>
      </c>
      <c r="V68" s="6">
        <v>100</v>
      </c>
      <c r="W68" s="68">
        <v>100</v>
      </c>
      <c r="X68" s="10">
        <v>90</v>
      </c>
      <c r="Y68" s="70">
        <v>95.652173913043484</v>
      </c>
      <c r="Z68" s="6">
        <v>100</v>
      </c>
      <c r="AA68" s="149">
        <v>93.333333333333329</v>
      </c>
      <c r="AB68" s="10">
        <v>95</v>
      </c>
      <c r="AC68" s="70">
        <v>95.652173913043484</v>
      </c>
      <c r="AD68" s="6">
        <v>87.5</v>
      </c>
      <c r="AE68" s="149">
        <v>66.666666666666657</v>
      </c>
      <c r="AF68" s="10">
        <v>60</v>
      </c>
      <c r="AG68" s="70">
        <v>82.608695652173907</v>
      </c>
      <c r="AH68" s="6">
        <v>93.75</v>
      </c>
      <c r="AI68" s="8">
        <v>100</v>
      </c>
      <c r="AJ68" s="70">
        <v>95</v>
      </c>
      <c r="AK68" s="70">
        <v>100</v>
      </c>
      <c r="AL68" s="6">
        <v>100</v>
      </c>
      <c r="AM68" s="68">
        <v>100</v>
      </c>
      <c r="AN68" s="10">
        <v>95</v>
      </c>
      <c r="AO68" s="70">
        <v>100</v>
      </c>
      <c r="AP68" s="6">
        <v>100</v>
      </c>
      <c r="AQ68" s="10">
        <v>100</v>
      </c>
      <c r="AR68" s="70">
        <v>95</v>
      </c>
      <c r="AS68" s="70">
        <v>95.652173913043484</v>
      </c>
      <c r="AT68" s="140">
        <v>100</v>
      </c>
    </row>
    <row r="69" spans="1:46" s="3" customFormat="1" hidden="1" outlineLevel="1" x14ac:dyDescent="0.25">
      <c r="A69" s="13">
        <v>118017</v>
      </c>
      <c r="B69" s="14" t="s">
        <v>70</v>
      </c>
      <c r="C69" s="13">
        <v>42</v>
      </c>
      <c r="D69" s="59">
        <v>62</v>
      </c>
      <c r="E69" s="59">
        <v>35</v>
      </c>
      <c r="F69" s="106">
        <v>37</v>
      </c>
      <c r="G69" s="137"/>
      <c r="H69" s="13">
        <v>1</v>
      </c>
      <c r="I69" s="59">
        <v>2</v>
      </c>
      <c r="J69" s="106"/>
      <c r="K69" s="11">
        <f t="shared" si="0"/>
        <v>0</v>
      </c>
      <c r="L69" s="65">
        <f t="shared" si="1"/>
        <v>1.6129032258064515</v>
      </c>
      <c r="M69" s="65">
        <f t="shared" si="2"/>
        <v>5.7142857142857144</v>
      </c>
      <c r="N69" s="7">
        <v>0</v>
      </c>
      <c r="O69" s="68">
        <v>100</v>
      </c>
      <c r="P69" s="10">
        <v>98.387096774193552</v>
      </c>
      <c r="Q69" s="70">
        <v>97.14</v>
      </c>
      <c r="R69" s="6">
        <v>100</v>
      </c>
      <c r="S69" s="149">
        <v>100</v>
      </c>
      <c r="T69" s="10">
        <v>98.387096774193552</v>
      </c>
      <c r="U69" s="70">
        <v>94.29</v>
      </c>
      <c r="V69" s="6">
        <v>100</v>
      </c>
      <c r="W69" s="68">
        <v>97.61904761904762</v>
      </c>
      <c r="X69" s="10">
        <v>93.548387096774192</v>
      </c>
      <c r="Y69" s="70">
        <v>94.285714285714278</v>
      </c>
      <c r="Z69" s="6">
        <v>100</v>
      </c>
      <c r="AA69" s="149">
        <v>97.61904761904762</v>
      </c>
      <c r="AB69" s="10">
        <v>98.387096774193552</v>
      </c>
      <c r="AC69" s="70">
        <v>94.285714285714278</v>
      </c>
      <c r="AD69" s="6">
        <v>97.297297297297305</v>
      </c>
      <c r="AE69" s="149">
        <v>76.19047619047619</v>
      </c>
      <c r="AF69" s="10">
        <v>79.032258064516128</v>
      </c>
      <c r="AG69" s="70">
        <v>74.285714285714292</v>
      </c>
      <c r="AH69" s="6">
        <v>78.378378378378372</v>
      </c>
      <c r="AI69" s="8">
        <v>100</v>
      </c>
      <c r="AJ69" s="70">
        <v>100</v>
      </c>
      <c r="AK69" s="70">
        <v>97.142857142857139</v>
      </c>
      <c r="AL69" s="6">
        <v>100</v>
      </c>
      <c r="AM69" s="68">
        <v>100</v>
      </c>
      <c r="AN69" s="10">
        <v>100</v>
      </c>
      <c r="AO69" s="70">
        <v>97.142857142857139</v>
      </c>
      <c r="AP69" s="6">
        <v>100</v>
      </c>
      <c r="AQ69" s="10">
        <v>100</v>
      </c>
      <c r="AR69" s="70">
        <v>98.387096774193552</v>
      </c>
      <c r="AS69" s="70">
        <v>94.285714285714278</v>
      </c>
      <c r="AT69" s="140">
        <v>100</v>
      </c>
    </row>
    <row r="70" spans="1:46" s="3" customFormat="1" hidden="1" outlineLevel="1" x14ac:dyDescent="0.25">
      <c r="A70" s="13">
        <v>118019</v>
      </c>
      <c r="B70" s="14" t="s">
        <v>71</v>
      </c>
      <c r="C70" s="13">
        <v>3</v>
      </c>
      <c r="D70" s="59">
        <v>2</v>
      </c>
      <c r="E70" s="59">
        <v>1</v>
      </c>
      <c r="F70" s="106">
        <v>0</v>
      </c>
      <c r="G70" s="137"/>
      <c r="H70" s="13">
        <v>1</v>
      </c>
      <c r="I70" s="59"/>
      <c r="J70" s="106"/>
      <c r="K70" s="11">
        <f t="shared" si="0"/>
        <v>0</v>
      </c>
      <c r="L70" s="65">
        <f t="shared" si="1"/>
        <v>50</v>
      </c>
      <c r="M70" s="65">
        <f t="shared" si="2"/>
        <v>0</v>
      </c>
      <c r="N70" s="7" t="s">
        <v>2</v>
      </c>
      <c r="O70" s="68">
        <v>100</v>
      </c>
      <c r="P70" s="10">
        <v>100</v>
      </c>
      <c r="Q70" s="70">
        <v>100</v>
      </c>
      <c r="R70" s="140" t="s">
        <v>2</v>
      </c>
      <c r="S70" s="149">
        <v>100</v>
      </c>
      <c r="T70" s="10">
        <v>50</v>
      </c>
      <c r="U70" s="70">
        <v>100</v>
      </c>
      <c r="V70" s="140" t="s">
        <v>2</v>
      </c>
      <c r="W70" s="68">
        <v>66.666666666666657</v>
      </c>
      <c r="X70" s="10">
        <v>50</v>
      </c>
      <c r="Y70" s="70">
        <v>100</v>
      </c>
      <c r="Z70" s="140" t="s">
        <v>2</v>
      </c>
      <c r="AA70" s="149">
        <v>100</v>
      </c>
      <c r="AB70" s="10">
        <v>50</v>
      </c>
      <c r="AC70" s="70">
        <v>100</v>
      </c>
      <c r="AD70" s="140" t="s">
        <v>2</v>
      </c>
      <c r="AE70" s="149">
        <v>100</v>
      </c>
      <c r="AF70" s="10">
        <v>50</v>
      </c>
      <c r="AG70" s="70">
        <v>100</v>
      </c>
      <c r="AH70" s="140" t="s">
        <v>2</v>
      </c>
      <c r="AI70" s="8">
        <v>100</v>
      </c>
      <c r="AJ70" s="70">
        <v>100</v>
      </c>
      <c r="AK70" s="70">
        <v>100</v>
      </c>
      <c r="AL70" s="140" t="s">
        <v>2</v>
      </c>
      <c r="AM70" s="68">
        <v>100</v>
      </c>
      <c r="AN70" s="10">
        <v>100</v>
      </c>
      <c r="AO70" s="70">
        <v>100</v>
      </c>
      <c r="AP70" s="140" t="s">
        <v>2</v>
      </c>
      <c r="AQ70" s="10">
        <v>100</v>
      </c>
      <c r="AR70" s="70">
        <v>50</v>
      </c>
      <c r="AS70" s="70">
        <v>100</v>
      </c>
      <c r="AT70" s="140" t="s">
        <v>2</v>
      </c>
    </row>
    <row r="71" spans="1:46" s="3" customFormat="1" ht="15.75" collapsed="1" thickBot="1" x14ac:dyDescent="0.3">
      <c r="A71" s="253" t="s">
        <v>102</v>
      </c>
      <c r="B71" s="254"/>
      <c r="C71" s="23">
        <f>SUM(C62:C70)</f>
        <v>106</v>
      </c>
      <c r="D71" s="60">
        <f>SUM(D62:D70)</f>
        <v>123</v>
      </c>
      <c r="E71" s="60">
        <v>90</v>
      </c>
      <c r="F71" s="129">
        <f>SUM(F62:F70)</f>
        <v>111</v>
      </c>
      <c r="G71" s="138">
        <f>SUM(G62:G70)</f>
        <v>0</v>
      </c>
      <c r="H71" s="23">
        <f>SUM(H62:H70)</f>
        <v>3</v>
      </c>
      <c r="I71" s="60">
        <f>SUM(I62:I70)</f>
        <v>3</v>
      </c>
      <c r="J71" s="129">
        <v>0</v>
      </c>
      <c r="K71" s="119">
        <f t="shared" ref="K71" si="35">G71/C71*100</f>
        <v>0</v>
      </c>
      <c r="L71" s="120">
        <f t="shared" ref="L71" si="36">H71/D71*100</f>
        <v>2.4390243902439024</v>
      </c>
      <c r="M71" s="120">
        <f t="shared" si="2"/>
        <v>3.3333333333333335</v>
      </c>
      <c r="N71" s="121">
        <v>0</v>
      </c>
      <c r="O71" s="146">
        <v>100</v>
      </c>
      <c r="P71" s="27">
        <v>98.373983739837399</v>
      </c>
      <c r="Q71" s="71">
        <v>98.89</v>
      </c>
      <c r="R71" s="116">
        <v>100</v>
      </c>
      <c r="S71" s="150">
        <v>100</v>
      </c>
      <c r="T71" s="27">
        <v>97.560975609756099</v>
      </c>
      <c r="U71" s="71">
        <v>96.67</v>
      </c>
      <c r="V71" s="116">
        <v>100</v>
      </c>
      <c r="W71" s="146">
        <v>95.495495495495504</v>
      </c>
      <c r="X71" s="27">
        <v>93.495934959349597</v>
      </c>
      <c r="Y71" s="71">
        <v>95.555555555555557</v>
      </c>
      <c r="Z71" s="116">
        <v>99.099099099099092</v>
      </c>
      <c r="AA71" s="150">
        <v>98.198198198198199</v>
      </c>
      <c r="AB71" s="27">
        <v>97.560975609756099</v>
      </c>
      <c r="AC71" s="71">
        <v>96.666666666666671</v>
      </c>
      <c r="AD71" s="116">
        <v>96.396396396396398</v>
      </c>
      <c r="AE71" s="150">
        <v>80.180180180180187</v>
      </c>
      <c r="AF71" s="27">
        <v>78.048780487804876</v>
      </c>
      <c r="AG71" s="71">
        <v>78.888888888888886</v>
      </c>
      <c r="AH71" s="116">
        <v>80.180180180180187</v>
      </c>
      <c r="AI71" s="122">
        <v>100</v>
      </c>
      <c r="AJ71" s="123">
        <v>99.1869918699187</v>
      </c>
      <c r="AK71" s="123">
        <v>98.888888888888886</v>
      </c>
      <c r="AL71" s="124">
        <v>100</v>
      </c>
      <c r="AM71" s="146">
        <v>100</v>
      </c>
      <c r="AN71" s="27">
        <v>99.1869918699187</v>
      </c>
      <c r="AO71" s="71">
        <v>98.888888888888886</v>
      </c>
      <c r="AP71" s="116">
        <v>100</v>
      </c>
      <c r="AQ71" s="125">
        <v>100</v>
      </c>
      <c r="AR71" s="123">
        <v>97.560975609756099</v>
      </c>
      <c r="AS71" s="123">
        <v>96.666666666666671</v>
      </c>
      <c r="AT71" s="141">
        <v>100</v>
      </c>
    </row>
    <row r="72" spans="1:46" s="3" customFormat="1" hidden="1" outlineLevel="1" x14ac:dyDescent="0.25">
      <c r="A72" s="17">
        <v>119001</v>
      </c>
      <c r="B72" s="16" t="s">
        <v>72</v>
      </c>
      <c r="C72" s="17">
        <v>35</v>
      </c>
      <c r="D72" s="58">
        <v>20</v>
      </c>
      <c r="E72" s="58">
        <v>21</v>
      </c>
      <c r="F72" s="113">
        <v>27</v>
      </c>
      <c r="G72" s="18"/>
      <c r="H72" s="62"/>
      <c r="I72" s="62">
        <v>1</v>
      </c>
      <c r="J72" s="113"/>
      <c r="K72" s="19">
        <f t="shared" si="0"/>
        <v>0</v>
      </c>
      <c r="L72" s="64">
        <f t="shared" si="1"/>
        <v>0</v>
      </c>
      <c r="M72" s="64">
        <f t="shared" ref="M72:M115" si="37">I72/E72*100</f>
        <v>4.7619047619047619</v>
      </c>
      <c r="N72" s="20">
        <v>0</v>
      </c>
      <c r="O72" s="21">
        <v>100</v>
      </c>
      <c r="P72" s="69">
        <v>100</v>
      </c>
      <c r="Q72" s="69">
        <v>95.24</v>
      </c>
      <c r="R72" s="114">
        <v>100</v>
      </c>
      <c r="S72" s="22">
        <v>100</v>
      </c>
      <c r="T72" s="69">
        <v>100</v>
      </c>
      <c r="U72" s="69">
        <v>95.24</v>
      </c>
      <c r="V72" s="114">
        <v>100</v>
      </c>
      <c r="W72" s="21">
        <v>100</v>
      </c>
      <c r="X72" s="69">
        <v>95</v>
      </c>
      <c r="Y72" s="69">
        <v>90.476190476190482</v>
      </c>
      <c r="Z72" s="114">
        <v>92.592592592592595</v>
      </c>
      <c r="AA72" s="22">
        <v>97.142857142857139</v>
      </c>
      <c r="AB72" s="69">
        <v>95</v>
      </c>
      <c r="AC72" s="69">
        <v>90.476190476190482</v>
      </c>
      <c r="AD72" s="114">
        <v>96.296296296296291</v>
      </c>
      <c r="AE72" s="22">
        <v>68.571428571428569</v>
      </c>
      <c r="AF72" s="69">
        <v>95</v>
      </c>
      <c r="AG72" s="69">
        <v>80.952380952380949</v>
      </c>
      <c r="AH72" s="114">
        <v>77.777777777777786</v>
      </c>
      <c r="AI72" s="21">
        <v>100</v>
      </c>
      <c r="AJ72" s="69">
        <v>100</v>
      </c>
      <c r="AK72" s="69">
        <v>100</v>
      </c>
      <c r="AL72" s="114">
        <v>100</v>
      </c>
      <c r="AM72" s="21">
        <v>100</v>
      </c>
      <c r="AN72" s="69">
        <v>100</v>
      </c>
      <c r="AO72" s="69">
        <v>100</v>
      </c>
      <c r="AP72" s="114">
        <v>100</v>
      </c>
      <c r="AQ72" s="22">
        <v>100</v>
      </c>
      <c r="AR72" s="69">
        <v>100</v>
      </c>
      <c r="AS72" s="69">
        <v>95.238095238095227</v>
      </c>
      <c r="AT72" s="142">
        <v>100</v>
      </c>
    </row>
    <row r="73" spans="1:46" s="3" customFormat="1" hidden="1" outlineLevel="1" x14ac:dyDescent="0.25">
      <c r="A73" s="13">
        <v>119004</v>
      </c>
      <c r="B73" s="14" t="s">
        <v>73</v>
      </c>
      <c r="C73" s="13">
        <v>4</v>
      </c>
      <c r="D73" s="59">
        <v>1</v>
      </c>
      <c r="E73" s="59">
        <v>0</v>
      </c>
      <c r="F73" s="106"/>
      <c r="G73" s="12"/>
      <c r="H73" s="63"/>
      <c r="I73" s="63"/>
      <c r="J73" s="106"/>
      <c r="K73" s="11">
        <f t="shared" si="0"/>
        <v>0</v>
      </c>
      <c r="L73" s="65">
        <f t="shared" si="1"/>
        <v>0</v>
      </c>
      <c r="M73" s="65" t="s">
        <v>2</v>
      </c>
      <c r="N73" s="7"/>
      <c r="O73" s="8">
        <v>100</v>
      </c>
      <c r="P73" s="70">
        <v>100</v>
      </c>
      <c r="Q73" s="70" t="s">
        <v>2</v>
      </c>
      <c r="R73" s="6" t="s">
        <v>2</v>
      </c>
      <c r="S73" s="10">
        <v>100</v>
      </c>
      <c r="T73" s="70">
        <v>100</v>
      </c>
      <c r="U73" s="70" t="s">
        <v>2</v>
      </c>
      <c r="V73" s="6" t="s">
        <v>2</v>
      </c>
      <c r="W73" s="8">
        <v>100</v>
      </c>
      <c r="X73" s="70">
        <v>100</v>
      </c>
      <c r="Y73" s="70" t="s">
        <v>2</v>
      </c>
      <c r="Z73" s="6" t="s">
        <v>2</v>
      </c>
      <c r="AA73" s="10">
        <v>100</v>
      </c>
      <c r="AB73" s="70">
        <v>100</v>
      </c>
      <c r="AC73" s="70" t="s">
        <v>2</v>
      </c>
      <c r="AD73" s="6" t="s">
        <v>2</v>
      </c>
      <c r="AE73" s="10">
        <v>100</v>
      </c>
      <c r="AF73" s="70">
        <v>100</v>
      </c>
      <c r="AG73" s="70" t="s">
        <v>2</v>
      </c>
      <c r="AH73" s="6" t="s">
        <v>2</v>
      </c>
      <c r="AI73" s="8">
        <v>100</v>
      </c>
      <c r="AJ73" s="70">
        <v>100</v>
      </c>
      <c r="AK73" s="70" t="s">
        <v>2</v>
      </c>
      <c r="AL73" s="6" t="s">
        <v>2</v>
      </c>
      <c r="AM73" s="8">
        <v>100</v>
      </c>
      <c r="AN73" s="70">
        <v>100</v>
      </c>
      <c r="AO73" s="70" t="s">
        <v>2</v>
      </c>
      <c r="AP73" s="6" t="s">
        <v>2</v>
      </c>
      <c r="AQ73" s="10">
        <v>100</v>
      </c>
      <c r="AR73" s="70">
        <v>100</v>
      </c>
      <c r="AS73" s="70" t="s">
        <v>2</v>
      </c>
      <c r="AT73" s="6" t="s">
        <v>2</v>
      </c>
    </row>
    <row r="74" spans="1:46" s="3" customFormat="1" hidden="1" outlineLevel="1" x14ac:dyDescent="0.25">
      <c r="A74" s="13">
        <v>119005</v>
      </c>
      <c r="B74" s="14" t="s">
        <v>74</v>
      </c>
      <c r="C74" s="13">
        <v>8</v>
      </c>
      <c r="D74" s="59">
        <v>10</v>
      </c>
      <c r="E74" s="59">
        <v>6</v>
      </c>
      <c r="F74" s="106">
        <v>5</v>
      </c>
      <c r="G74" s="12"/>
      <c r="H74" s="63"/>
      <c r="I74" s="63"/>
      <c r="J74" s="106"/>
      <c r="K74" s="11">
        <f t="shared" si="0"/>
        <v>0</v>
      </c>
      <c r="L74" s="65">
        <f t="shared" si="1"/>
        <v>0</v>
      </c>
      <c r="M74" s="65">
        <f t="shared" si="37"/>
        <v>0</v>
      </c>
      <c r="N74" s="7">
        <v>0</v>
      </c>
      <c r="O74" s="8">
        <v>100</v>
      </c>
      <c r="P74" s="70">
        <v>100</v>
      </c>
      <c r="Q74" s="70">
        <v>100</v>
      </c>
      <c r="R74" s="6">
        <v>100</v>
      </c>
      <c r="S74" s="10">
        <v>100</v>
      </c>
      <c r="T74" s="70">
        <v>100</v>
      </c>
      <c r="U74" s="70">
        <v>100</v>
      </c>
      <c r="V74" s="6">
        <v>100</v>
      </c>
      <c r="W74" s="8">
        <v>100</v>
      </c>
      <c r="X74" s="70">
        <v>90</v>
      </c>
      <c r="Y74" s="70">
        <v>100</v>
      </c>
      <c r="Z74" s="6">
        <v>100</v>
      </c>
      <c r="AA74" s="10">
        <v>100</v>
      </c>
      <c r="AB74" s="70">
        <v>70</v>
      </c>
      <c r="AC74" s="70">
        <v>100</v>
      </c>
      <c r="AD74" s="6">
        <v>100</v>
      </c>
      <c r="AE74" s="10">
        <v>75</v>
      </c>
      <c r="AF74" s="70">
        <v>80</v>
      </c>
      <c r="AG74" s="70">
        <v>83.333333333333343</v>
      </c>
      <c r="AH74" s="6">
        <v>100</v>
      </c>
      <c r="AI74" s="8">
        <v>100</v>
      </c>
      <c r="AJ74" s="70">
        <v>100</v>
      </c>
      <c r="AK74" s="70">
        <v>100</v>
      </c>
      <c r="AL74" s="6">
        <v>100</v>
      </c>
      <c r="AM74" s="8">
        <v>100</v>
      </c>
      <c r="AN74" s="70">
        <v>100</v>
      </c>
      <c r="AO74" s="70">
        <v>100</v>
      </c>
      <c r="AP74" s="6">
        <v>100</v>
      </c>
      <c r="AQ74" s="10">
        <v>100</v>
      </c>
      <c r="AR74" s="70">
        <v>100</v>
      </c>
      <c r="AS74" s="70">
        <v>100</v>
      </c>
      <c r="AT74" s="140">
        <v>100</v>
      </c>
    </row>
    <row r="75" spans="1:46" s="3" customFormat="1" ht="15.75" collapsed="1" thickBot="1" x14ac:dyDescent="0.3">
      <c r="A75" s="251" t="s">
        <v>103</v>
      </c>
      <c r="B75" s="252"/>
      <c r="C75" s="23">
        <f>SUM(C72:C74)</f>
        <v>47</v>
      </c>
      <c r="D75" s="60">
        <f t="shared" ref="D75:H75" si="38">SUM(D72:D74)</f>
        <v>31</v>
      </c>
      <c r="E75" s="60">
        <f>SUM(E72:E74)</f>
        <v>27</v>
      </c>
      <c r="F75" s="129">
        <f>SUM(F72:F74)</f>
        <v>32</v>
      </c>
      <c r="G75" s="23">
        <f t="shared" si="38"/>
        <v>0</v>
      </c>
      <c r="H75" s="60">
        <f t="shared" si="38"/>
        <v>0</v>
      </c>
      <c r="I75" s="60">
        <f t="shared" ref="I75" si="39">SUM(I72:I74)</f>
        <v>1</v>
      </c>
      <c r="J75" s="129">
        <v>0</v>
      </c>
      <c r="K75" s="24">
        <f t="shared" ref="K75" si="40">G75/C75*100</f>
        <v>0</v>
      </c>
      <c r="L75" s="66">
        <f t="shared" ref="L75" si="41">H75/D75*100</f>
        <v>0</v>
      </c>
      <c r="M75" s="66">
        <f t="shared" si="37"/>
        <v>3.7037037037037033</v>
      </c>
      <c r="N75" s="25">
        <v>0</v>
      </c>
      <c r="O75" s="26">
        <v>100</v>
      </c>
      <c r="P75" s="71">
        <v>100</v>
      </c>
      <c r="Q75" s="71">
        <v>96.3</v>
      </c>
      <c r="R75" s="116">
        <v>100</v>
      </c>
      <c r="S75" s="27">
        <v>100</v>
      </c>
      <c r="T75" s="71">
        <v>100</v>
      </c>
      <c r="U75" s="71">
        <v>96.3</v>
      </c>
      <c r="V75" s="116">
        <v>100</v>
      </c>
      <c r="W75" s="26">
        <v>100</v>
      </c>
      <c r="X75" s="71">
        <v>93.548387096774192</v>
      </c>
      <c r="Y75" s="71">
        <v>92.592592592592595</v>
      </c>
      <c r="Z75" s="116">
        <v>93.75</v>
      </c>
      <c r="AA75" s="27">
        <v>97.872340425531917</v>
      </c>
      <c r="AB75" s="71">
        <v>87.096774193548384</v>
      </c>
      <c r="AC75" s="71">
        <v>92.592592592592595</v>
      </c>
      <c r="AD75" s="116">
        <v>96.875</v>
      </c>
      <c r="AE75" s="27">
        <v>72.340425531914903</v>
      </c>
      <c r="AF75" s="71">
        <v>90.322580645161281</v>
      </c>
      <c r="AG75" s="71">
        <v>81.481481481481481</v>
      </c>
      <c r="AH75" s="116">
        <v>81.25</v>
      </c>
      <c r="AI75" s="26">
        <v>100</v>
      </c>
      <c r="AJ75" s="71">
        <v>100</v>
      </c>
      <c r="AK75" s="71">
        <v>100</v>
      </c>
      <c r="AL75" s="116">
        <v>100</v>
      </c>
      <c r="AM75" s="26">
        <v>100</v>
      </c>
      <c r="AN75" s="71">
        <v>100</v>
      </c>
      <c r="AO75" s="71">
        <v>100</v>
      </c>
      <c r="AP75" s="116">
        <v>100</v>
      </c>
      <c r="AQ75" s="27">
        <v>100</v>
      </c>
      <c r="AR75" s="71">
        <v>100</v>
      </c>
      <c r="AS75" s="71">
        <v>96.296296296296291</v>
      </c>
      <c r="AT75" s="143">
        <v>100</v>
      </c>
    </row>
    <row r="76" spans="1:46" s="3" customFormat="1" hidden="1" outlineLevel="1" x14ac:dyDescent="0.25">
      <c r="A76" s="92">
        <v>120003</v>
      </c>
      <c r="B76" s="93" t="s">
        <v>75</v>
      </c>
      <c r="C76" s="92">
        <v>36</v>
      </c>
      <c r="D76" s="94">
        <v>44</v>
      </c>
      <c r="E76" s="94">
        <v>30</v>
      </c>
      <c r="F76" s="111">
        <v>33</v>
      </c>
      <c r="G76" s="95"/>
      <c r="H76" s="94">
        <v>1</v>
      </c>
      <c r="I76" s="94"/>
      <c r="J76" s="111">
        <v>1</v>
      </c>
      <c r="K76" s="97">
        <f t="shared" si="0"/>
        <v>0</v>
      </c>
      <c r="L76" s="98">
        <f t="shared" si="1"/>
        <v>2.2727272727272729</v>
      </c>
      <c r="M76" s="98">
        <f t="shared" si="37"/>
        <v>0</v>
      </c>
      <c r="N76" s="99">
        <v>3.0303030303030303</v>
      </c>
      <c r="O76" s="100">
        <v>100</v>
      </c>
      <c r="P76" s="73">
        <v>97.727272727272734</v>
      </c>
      <c r="Q76" s="73">
        <v>100</v>
      </c>
      <c r="R76" s="74">
        <v>96.969696969696969</v>
      </c>
      <c r="S76" s="101">
        <v>100</v>
      </c>
      <c r="T76" s="73">
        <v>97.727272727272734</v>
      </c>
      <c r="U76" s="73">
        <v>100</v>
      </c>
      <c r="V76" s="74">
        <v>96.969696969696969</v>
      </c>
      <c r="W76" s="100">
        <v>100</v>
      </c>
      <c r="X76" s="73">
        <v>97.727272727272734</v>
      </c>
      <c r="Y76" s="73">
        <v>100</v>
      </c>
      <c r="Z76" s="74">
        <v>96.969696969696969</v>
      </c>
      <c r="AA76" s="101">
        <v>100</v>
      </c>
      <c r="AB76" s="73">
        <v>97.727272727272734</v>
      </c>
      <c r="AC76" s="73">
        <v>100</v>
      </c>
      <c r="AD76" s="74">
        <v>96.969696969696969</v>
      </c>
      <c r="AE76" s="101">
        <v>83.333333333333343</v>
      </c>
      <c r="AF76" s="73">
        <v>65.909090909090907</v>
      </c>
      <c r="AG76" s="73">
        <v>80</v>
      </c>
      <c r="AH76" s="74">
        <v>60.606060606060609</v>
      </c>
      <c r="AI76" s="100">
        <v>100</v>
      </c>
      <c r="AJ76" s="73">
        <v>100</v>
      </c>
      <c r="AK76" s="73">
        <v>100</v>
      </c>
      <c r="AL76" s="74">
        <v>100</v>
      </c>
      <c r="AM76" s="100">
        <v>100</v>
      </c>
      <c r="AN76" s="73">
        <v>97.727272727272734</v>
      </c>
      <c r="AO76" s="73">
        <v>100</v>
      </c>
      <c r="AP76" s="74">
        <v>100</v>
      </c>
      <c r="AQ76" s="101">
        <v>100</v>
      </c>
      <c r="AR76" s="73">
        <v>97.727272727272734</v>
      </c>
      <c r="AS76" s="73">
        <v>100</v>
      </c>
      <c r="AT76" s="139">
        <v>96.969696969696969</v>
      </c>
    </row>
    <row r="77" spans="1:46" s="3" customFormat="1" hidden="1" outlineLevel="1" x14ac:dyDescent="0.25">
      <c r="A77" s="13">
        <v>120005</v>
      </c>
      <c r="B77" s="14" t="s">
        <v>55</v>
      </c>
      <c r="C77" s="13">
        <v>12</v>
      </c>
      <c r="D77" s="59">
        <v>7</v>
      </c>
      <c r="E77" s="59">
        <v>7</v>
      </c>
      <c r="F77" s="106">
        <v>10</v>
      </c>
      <c r="G77" s="12"/>
      <c r="H77" s="63"/>
      <c r="I77" s="63"/>
      <c r="J77" s="106"/>
      <c r="K77" s="11">
        <f t="shared" si="0"/>
        <v>0</v>
      </c>
      <c r="L77" s="65">
        <f t="shared" si="1"/>
        <v>0</v>
      </c>
      <c r="M77" s="65">
        <f t="shared" si="37"/>
        <v>0</v>
      </c>
      <c r="N77" s="7">
        <v>0</v>
      </c>
      <c r="O77" s="8">
        <v>100</v>
      </c>
      <c r="P77" s="70">
        <v>100</v>
      </c>
      <c r="Q77" s="70">
        <v>100</v>
      </c>
      <c r="R77" s="6">
        <v>100</v>
      </c>
      <c r="S77" s="10">
        <v>100</v>
      </c>
      <c r="T77" s="70">
        <v>100</v>
      </c>
      <c r="U77" s="70">
        <v>100</v>
      </c>
      <c r="V77" s="6">
        <v>100</v>
      </c>
      <c r="W77" s="8">
        <v>100</v>
      </c>
      <c r="X77" s="70">
        <v>100</v>
      </c>
      <c r="Y77" s="70">
        <v>100</v>
      </c>
      <c r="Z77" s="6">
        <v>100</v>
      </c>
      <c r="AA77" s="10">
        <v>100</v>
      </c>
      <c r="AB77" s="70">
        <v>100</v>
      </c>
      <c r="AC77" s="70">
        <v>100</v>
      </c>
      <c r="AD77" s="6">
        <v>100</v>
      </c>
      <c r="AE77" s="10">
        <v>66.666666666666657</v>
      </c>
      <c r="AF77" s="70">
        <v>71.428571428571431</v>
      </c>
      <c r="AG77" s="70">
        <v>85.714285714285708</v>
      </c>
      <c r="AH77" s="6">
        <v>80</v>
      </c>
      <c r="AI77" s="8">
        <v>100</v>
      </c>
      <c r="AJ77" s="70">
        <v>100</v>
      </c>
      <c r="AK77" s="70">
        <v>100</v>
      </c>
      <c r="AL77" s="6">
        <v>100</v>
      </c>
      <c r="AM77" s="8">
        <v>100</v>
      </c>
      <c r="AN77" s="70">
        <v>100</v>
      </c>
      <c r="AO77" s="70">
        <v>100</v>
      </c>
      <c r="AP77" s="6">
        <v>100</v>
      </c>
      <c r="AQ77" s="10">
        <v>100</v>
      </c>
      <c r="AR77" s="70">
        <v>100</v>
      </c>
      <c r="AS77" s="70">
        <v>100</v>
      </c>
      <c r="AT77" s="140">
        <v>100</v>
      </c>
    </row>
    <row r="78" spans="1:46" s="3" customFormat="1" hidden="1" outlineLevel="1" x14ac:dyDescent="0.25">
      <c r="A78" s="13">
        <v>120006</v>
      </c>
      <c r="B78" s="14" t="s">
        <v>76</v>
      </c>
      <c r="C78" s="13">
        <v>4</v>
      </c>
      <c r="D78" s="59">
        <v>2</v>
      </c>
      <c r="E78" s="59">
        <v>4</v>
      </c>
      <c r="F78" s="106">
        <v>4</v>
      </c>
      <c r="G78" s="12"/>
      <c r="H78" s="63"/>
      <c r="I78" s="63"/>
      <c r="J78" s="106"/>
      <c r="K78" s="11">
        <f t="shared" si="0"/>
        <v>0</v>
      </c>
      <c r="L78" s="65">
        <f t="shared" si="1"/>
        <v>0</v>
      </c>
      <c r="M78" s="65">
        <f t="shared" si="37"/>
        <v>0</v>
      </c>
      <c r="N78" s="7">
        <v>0</v>
      </c>
      <c r="O78" s="8">
        <v>100</v>
      </c>
      <c r="P78" s="70">
        <v>100</v>
      </c>
      <c r="Q78" s="70">
        <v>100</v>
      </c>
      <c r="R78" s="6">
        <v>100</v>
      </c>
      <c r="S78" s="10">
        <v>100</v>
      </c>
      <c r="T78" s="70">
        <v>100</v>
      </c>
      <c r="U78" s="70">
        <v>100</v>
      </c>
      <c r="V78" s="6">
        <v>100</v>
      </c>
      <c r="W78" s="8">
        <v>100</v>
      </c>
      <c r="X78" s="70">
        <v>100</v>
      </c>
      <c r="Y78" s="70">
        <v>100</v>
      </c>
      <c r="Z78" s="6">
        <v>100</v>
      </c>
      <c r="AA78" s="10">
        <v>100</v>
      </c>
      <c r="AB78" s="70">
        <v>100</v>
      </c>
      <c r="AC78" s="70">
        <v>100</v>
      </c>
      <c r="AD78" s="6">
        <v>100</v>
      </c>
      <c r="AE78" s="10">
        <v>75</v>
      </c>
      <c r="AF78" s="70">
        <v>100</v>
      </c>
      <c r="AG78" s="70">
        <v>100</v>
      </c>
      <c r="AH78" s="6">
        <v>100</v>
      </c>
      <c r="AI78" s="8">
        <v>100</v>
      </c>
      <c r="AJ78" s="70">
        <v>100</v>
      </c>
      <c r="AK78" s="70">
        <v>100</v>
      </c>
      <c r="AL78" s="6">
        <v>100</v>
      </c>
      <c r="AM78" s="8">
        <v>100</v>
      </c>
      <c r="AN78" s="70">
        <v>100</v>
      </c>
      <c r="AO78" s="70">
        <v>100</v>
      </c>
      <c r="AP78" s="6">
        <v>100</v>
      </c>
      <c r="AQ78" s="10">
        <v>100</v>
      </c>
      <c r="AR78" s="70">
        <v>100</v>
      </c>
      <c r="AS78" s="70">
        <v>100</v>
      </c>
      <c r="AT78" s="140">
        <v>100</v>
      </c>
    </row>
    <row r="79" spans="1:46" s="3" customFormat="1" hidden="1" outlineLevel="1" x14ac:dyDescent="0.25">
      <c r="A79" s="13">
        <v>120007</v>
      </c>
      <c r="B79" s="14" t="s">
        <v>77</v>
      </c>
      <c r="C79" s="13">
        <v>9</v>
      </c>
      <c r="D79" s="59">
        <v>9</v>
      </c>
      <c r="E79" s="59">
        <v>9</v>
      </c>
      <c r="F79" s="106">
        <v>16</v>
      </c>
      <c r="G79" s="12"/>
      <c r="H79" s="63"/>
      <c r="I79" s="63"/>
      <c r="J79" s="106"/>
      <c r="K79" s="11">
        <f t="shared" si="0"/>
        <v>0</v>
      </c>
      <c r="L79" s="65">
        <f t="shared" si="1"/>
        <v>0</v>
      </c>
      <c r="M79" s="65">
        <f t="shared" si="37"/>
        <v>0</v>
      </c>
      <c r="N79" s="7">
        <v>0</v>
      </c>
      <c r="O79" s="8">
        <v>100</v>
      </c>
      <c r="P79" s="70">
        <v>100</v>
      </c>
      <c r="Q79" s="70">
        <v>100</v>
      </c>
      <c r="R79" s="6">
        <v>100</v>
      </c>
      <c r="S79" s="10">
        <v>100</v>
      </c>
      <c r="T79" s="70">
        <v>100</v>
      </c>
      <c r="U79" s="70">
        <v>100</v>
      </c>
      <c r="V79" s="6">
        <v>100</v>
      </c>
      <c r="W79" s="8">
        <v>100</v>
      </c>
      <c r="X79" s="70">
        <v>100</v>
      </c>
      <c r="Y79" s="70">
        <v>100</v>
      </c>
      <c r="Z79" s="6">
        <v>100</v>
      </c>
      <c r="AA79" s="10">
        <v>100</v>
      </c>
      <c r="AB79" s="70">
        <v>100</v>
      </c>
      <c r="AC79" s="70">
        <v>100</v>
      </c>
      <c r="AD79" s="6">
        <v>100</v>
      </c>
      <c r="AE79" s="10">
        <v>77.777777777777786</v>
      </c>
      <c r="AF79" s="70">
        <v>77.777777777777786</v>
      </c>
      <c r="AG79" s="70">
        <v>88.888888888888886</v>
      </c>
      <c r="AH79" s="6">
        <v>75</v>
      </c>
      <c r="AI79" s="8">
        <v>100</v>
      </c>
      <c r="AJ79" s="70">
        <v>100</v>
      </c>
      <c r="AK79" s="70">
        <v>100</v>
      </c>
      <c r="AL79" s="6">
        <v>100</v>
      </c>
      <c r="AM79" s="8">
        <v>100</v>
      </c>
      <c r="AN79" s="70">
        <v>100</v>
      </c>
      <c r="AO79" s="70">
        <v>100</v>
      </c>
      <c r="AP79" s="6">
        <v>100</v>
      </c>
      <c r="AQ79" s="10">
        <v>100</v>
      </c>
      <c r="AR79" s="70">
        <v>100</v>
      </c>
      <c r="AS79" s="70">
        <v>100</v>
      </c>
      <c r="AT79" s="140">
        <v>100</v>
      </c>
    </row>
    <row r="80" spans="1:46" s="3" customFormat="1" hidden="1" outlineLevel="1" x14ac:dyDescent="0.25">
      <c r="A80" s="13">
        <v>120008</v>
      </c>
      <c r="B80" s="14" t="s">
        <v>78</v>
      </c>
      <c r="C80" s="13">
        <v>2</v>
      </c>
      <c r="D80" s="59">
        <v>1</v>
      </c>
      <c r="E80" s="59">
        <v>1</v>
      </c>
      <c r="F80" s="106">
        <v>3</v>
      </c>
      <c r="G80" s="12"/>
      <c r="H80" s="63"/>
      <c r="I80" s="63"/>
      <c r="J80" s="106"/>
      <c r="K80" s="11">
        <f t="shared" si="0"/>
        <v>0</v>
      </c>
      <c r="L80" s="65">
        <f t="shared" si="1"/>
        <v>0</v>
      </c>
      <c r="M80" s="65">
        <f t="shared" si="37"/>
        <v>0</v>
      </c>
      <c r="N80" s="7">
        <v>0</v>
      </c>
      <c r="O80" s="8">
        <v>100</v>
      </c>
      <c r="P80" s="70">
        <v>100</v>
      </c>
      <c r="Q80" s="70">
        <v>100</v>
      </c>
      <c r="R80" s="6">
        <v>100</v>
      </c>
      <c r="S80" s="10">
        <v>100</v>
      </c>
      <c r="T80" s="70">
        <v>100</v>
      </c>
      <c r="U80" s="70">
        <v>100</v>
      </c>
      <c r="V80" s="6">
        <v>100</v>
      </c>
      <c r="W80" s="8">
        <v>100</v>
      </c>
      <c r="X80" s="70">
        <v>100</v>
      </c>
      <c r="Y80" s="70">
        <v>100</v>
      </c>
      <c r="Z80" s="6">
        <v>100</v>
      </c>
      <c r="AA80" s="10">
        <v>100</v>
      </c>
      <c r="AB80" s="70">
        <v>100</v>
      </c>
      <c r="AC80" s="70">
        <v>100</v>
      </c>
      <c r="AD80" s="6">
        <v>100</v>
      </c>
      <c r="AE80" s="10">
        <v>100</v>
      </c>
      <c r="AF80" s="70">
        <v>100</v>
      </c>
      <c r="AG80" s="70">
        <v>100</v>
      </c>
      <c r="AH80" s="6">
        <v>100</v>
      </c>
      <c r="AI80" s="8">
        <v>100</v>
      </c>
      <c r="AJ80" s="70">
        <v>100</v>
      </c>
      <c r="AK80" s="70">
        <v>100</v>
      </c>
      <c r="AL80" s="6">
        <v>100</v>
      </c>
      <c r="AM80" s="8">
        <v>100</v>
      </c>
      <c r="AN80" s="70">
        <v>100</v>
      </c>
      <c r="AO80" s="70">
        <v>100</v>
      </c>
      <c r="AP80" s="6">
        <v>100</v>
      </c>
      <c r="AQ80" s="10">
        <v>100</v>
      </c>
      <c r="AR80" s="70">
        <v>100</v>
      </c>
      <c r="AS80" s="70">
        <v>100</v>
      </c>
      <c r="AT80" s="140">
        <v>100</v>
      </c>
    </row>
    <row r="81" spans="1:46" s="3" customFormat="1" hidden="1" outlineLevel="1" x14ac:dyDescent="0.25">
      <c r="A81" s="13">
        <v>120009</v>
      </c>
      <c r="B81" s="14" t="s">
        <v>79</v>
      </c>
      <c r="C81" s="13">
        <v>53</v>
      </c>
      <c r="D81" s="59">
        <v>76</v>
      </c>
      <c r="E81" s="59">
        <v>65</v>
      </c>
      <c r="F81" s="106">
        <v>66</v>
      </c>
      <c r="G81" s="13">
        <v>1</v>
      </c>
      <c r="H81" s="59">
        <v>4</v>
      </c>
      <c r="I81" s="59">
        <v>1</v>
      </c>
      <c r="J81" s="106"/>
      <c r="K81" s="11">
        <f t="shared" si="0"/>
        <v>1.8867924528301887</v>
      </c>
      <c r="L81" s="65">
        <f t="shared" si="1"/>
        <v>5.2631578947368416</v>
      </c>
      <c r="M81" s="65">
        <f t="shared" si="37"/>
        <v>1.5384615384615385</v>
      </c>
      <c r="N81" s="7">
        <v>0</v>
      </c>
      <c r="O81" s="8">
        <v>100</v>
      </c>
      <c r="P81" s="70">
        <v>96.05263157894737</v>
      </c>
      <c r="Q81" s="70">
        <v>98.46</v>
      </c>
      <c r="R81" s="6">
        <v>100</v>
      </c>
      <c r="S81" s="10">
        <v>98.113207547169807</v>
      </c>
      <c r="T81" s="70">
        <v>94.73684210526315</v>
      </c>
      <c r="U81" s="70">
        <v>98.46</v>
      </c>
      <c r="V81" s="6">
        <v>100</v>
      </c>
      <c r="W81" s="8">
        <v>98.113207547169807</v>
      </c>
      <c r="X81" s="70">
        <v>94.73684210526315</v>
      </c>
      <c r="Y81" s="70">
        <v>98.461538461538467</v>
      </c>
      <c r="Z81" s="6">
        <v>100</v>
      </c>
      <c r="AA81" s="10">
        <v>98.113207547169807</v>
      </c>
      <c r="AB81" s="70">
        <v>94.73684210526315</v>
      </c>
      <c r="AC81" s="70">
        <v>98.461538461538467</v>
      </c>
      <c r="AD81" s="6">
        <v>100</v>
      </c>
      <c r="AE81" s="10">
        <v>75.471698113207552</v>
      </c>
      <c r="AF81" s="70">
        <v>65.789473684210535</v>
      </c>
      <c r="AG81" s="70">
        <v>89.230769230769241</v>
      </c>
      <c r="AH81" s="6">
        <v>92.424242424242422</v>
      </c>
      <c r="AI81" s="8">
        <v>100</v>
      </c>
      <c r="AJ81" s="70">
        <v>96.05263157894737</v>
      </c>
      <c r="AK81" s="70">
        <v>98.461538461538467</v>
      </c>
      <c r="AL81" s="6">
        <v>100</v>
      </c>
      <c r="AM81" s="8">
        <v>100</v>
      </c>
      <c r="AN81" s="70">
        <v>96.05263157894737</v>
      </c>
      <c r="AO81" s="70">
        <v>98.461538461538467</v>
      </c>
      <c r="AP81" s="6">
        <v>100</v>
      </c>
      <c r="AQ81" s="10">
        <v>98.113207547169807</v>
      </c>
      <c r="AR81" s="70">
        <v>94.73684210526315</v>
      </c>
      <c r="AS81" s="70">
        <v>98.461538461538467</v>
      </c>
      <c r="AT81" s="140">
        <v>100</v>
      </c>
    </row>
    <row r="82" spans="1:46" s="3" customFormat="1" hidden="1" outlineLevel="1" x14ac:dyDescent="0.25">
      <c r="A82" s="13">
        <v>120012</v>
      </c>
      <c r="B82" s="14" t="s">
        <v>127</v>
      </c>
      <c r="C82" s="13">
        <v>0</v>
      </c>
      <c r="D82" s="59">
        <v>3</v>
      </c>
      <c r="E82" s="59">
        <v>4</v>
      </c>
      <c r="F82" s="106">
        <v>3</v>
      </c>
      <c r="G82" s="13"/>
      <c r="H82" s="63"/>
      <c r="I82" s="63"/>
      <c r="J82" s="106"/>
      <c r="K82" s="11" t="s">
        <v>2</v>
      </c>
      <c r="L82" s="65">
        <f t="shared" ref="L82:L114" si="42">H82/D82*100</f>
        <v>0</v>
      </c>
      <c r="M82" s="65">
        <f t="shared" si="37"/>
        <v>0</v>
      </c>
      <c r="N82" s="7">
        <v>0</v>
      </c>
      <c r="O82" s="9" t="s">
        <v>2</v>
      </c>
      <c r="P82" s="70">
        <v>100</v>
      </c>
      <c r="Q82" s="70">
        <v>100</v>
      </c>
      <c r="R82" s="6">
        <v>100</v>
      </c>
      <c r="S82" s="11" t="s">
        <v>2</v>
      </c>
      <c r="T82" s="70">
        <v>100</v>
      </c>
      <c r="U82" s="70">
        <v>100</v>
      </c>
      <c r="V82" s="6">
        <v>100</v>
      </c>
      <c r="W82" s="9" t="s">
        <v>2</v>
      </c>
      <c r="X82" s="70">
        <v>100</v>
      </c>
      <c r="Y82" s="70">
        <v>100</v>
      </c>
      <c r="Z82" s="6">
        <v>100</v>
      </c>
      <c r="AA82" s="11" t="s">
        <v>2</v>
      </c>
      <c r="AB82" s="70">
        <v>100</v>
      </c>
      <c r="AC82" s="70">
        <v>100</v>
      </c>
      <c r="AD82" s="6">
        <v>100</v>
      </c>
      <c r="AE82" s="11" t="s">
        <v>2</v>
      </c>
      <c r="AF82" s="70">
        <v>100</v>
      </c>
      <c r="AG82" s="70">
        <v>100</v>
      </c>
      <c r="AH82" s="6">
        <v>100</v>
      </c>
      <c r="AI82" s="9" t="s">
        <v>2</v>
      </c>
      <c r="AJ82" s="70">
        <v>100</v>
      </c>
      <c r="AK82" s="70">
        <v>100</v>
      </c>
      <c r="AL82" s="6">
        <v>100</v>
      </c>
      <c r="AM82" s="9" t="s">
        <v>2</v>
      </c>
      <c r="AN82" s="70">
        <v>100</v>
      </c>
      <c r="AO82" s="70">
        <v>100</v>
      </c>
      <c r="AP82" s="6">
        <v>100</v>
      </c>
      <c r="AQ82" s="11" t="s">
        <v>2</v>
      </c>
      <c r="AR82" s="70">
        <v>100</v>
      </c>
      <c r="AS82" s="70">
        <v>100</v>
      </c>
      <c r="AT82" s="140">
        <v>100</v>
      </c>
    </row>
    <row r="83" spans="1:46" s="3" customFormat="1" collapsed="1" x14ac:dyDescent="0.25">
      <c r="A83" s="253" t="s">
        <v>104</v>
      </c>
      <c r="B83" s="254"/>
      <c r="C83" s="117">
        <f>SUM(C76:C82)</f>
        <v>116</v>
      </c>
      <c r="D83" s="118">
        <f t="shared" ref="D83:H83" si="43">SUM(D76:D82)</f>
        <v>142</v>
      </c>
      <c r="E83" s="118">
        <f>SUM(E76:E82)</f>
        <v>120</v>
      </c>
      <c r="F83" s="130">
        <f>SUM(F76:F82)</f>
        <v>135</v>
      </c>
      <c r="G83" s="117">
        <f t="shared" si="43"/>
        <v>1</v>
      </c>
      <c r="H83" s="118">
        <f t="shared" si="43"/>
        <v>5</v>
      </c>
      <c r="I83" s="118">
        <f t="shared" ref="I83" si="44">SUM(I76:I82)</f>
        <v>1</v>
      </c>
      <c r="J83" s="130">
        <v>1</v>
      </c>
      <c r="K83" s="119">
        <f t="shared" ref="K83:K114" si="45">G83/C83*100</f>
        <v>0.86206896551724133</v>
      </c>
      <c r="L83" s="120">
        <f t="shared" si="42"/>
        <v>3.5211267605633805</v>
      </c>
      <c r="M83" s="120">
        <f t="shared" si="37"/>
        <v>0.83333333333333337</v>
      </c>
      <c r="N83" s="121">
        <v>0.74074074074074081</v>
      </c>
      <c r="O83" s="122">
        <v>100</v>
      </c>
      <c r="P83" s="123">
        <v>97.183098591549296</v>
      </c>
      <c r="Q83" s="123">
        <v>99.17</v>
      </c>
      <c r="R83" s="124">
        <v>99.259259259259252</v>
      </c>
      <c r="S83" s="125">
        <v>99.137931034482762</v>
      </c>
      <c r="T83" s="123">
        <v>96.478873239436624</v>
      </c>
      <c r="U83" s="123">
        <v>99.17</v>
      </c>
      <c r="V83" s="124">
        <v>99.259259259259252</v>
      </c>
      <c r="W83" s="122">
        <v>99.137931034482762</v>
      </c>
      <c r="X83" s="123">
        <v>96.478873239436624</v>
      </c>
      <c r="Y83" s="123">
        <v>99.166666666666671</v>
      </c>
      <c r="Z83" s="124">
        <v>99.259259259259252</v>
      </c>
      <c r="AA83" s="125">
        <v>99.137931034482762</v>
      </c>
      <c r="AB83" s="123">
        <v>96.478873239436624</v>
      </c>
      <c r="AC83" s="123">
        <v>99.166666666666671</v>
      </c>
      <c r="AD83" s="124">
        <v>99.259259259259252</v>
      </c>
      <c r="AE83" s="125">
        <v>77.58620689655173</v>
      </c>
      <c r="AF83" s="123">
        <v>68.309859154929569</v>
      </c>
      <c r="AG83" s="123">
        <v>87.5</v>
      </c>
      <c r="AH83" s="124">
        <v>82.222222222222214</v>
      </c>
      <c r="AI83" s="122">
        <v>100</v>
      </c>
      <c r="AJ83" s="123">
        <v>97.887323943661968</v>
      </c>
      <c r="AK83" s="123">
        <v>99.166666666666671</v>
      </c>
      <c r="AL83" s="124">
        <v>100</v>
      </c>
      <c r="AM83" s="122">
        <v>100</v>
      </c>
      <c r="AN83" s="123">
        <v>97.183098591549296</v>
      </c>
      <c r="AO83" s="123">
        <v>99.166666666666671</v>
      </c>
      <c r="AP83" s="124">
        <v>100</v>
      </c>
      <c r="AQ83" s="125">
        <v>99.137931034482762</v>
      </c>
      <c r="AR83" s="123">
        <v>96.478873239436624</v>
      </c>
      <c r="AS83" s="123">
        <v>99.166666666666671</v>
      </c>
      <c r="AT83" s="141">
        <v>99.259259259259252</v>
      </c>
    </row>
    <row r="84" spans="1:46" s="3" customFormat="1" hidden="1" outlineLevel="1" x14ac:dyDescent="0.25">
      <c r="A84" s="17">
        <v>121001</v>
      </c>
      <c r="B84" s="16" t="s">
        <v>62</v>
      </c>
      <c r="C84" s="17">
        <v>24</v>
      </c>
      <c r="D84" s="58">
        <v>12</v>
      </c>
      <c r="E84" s="58">
        <v>12</v>
      </c>
      <c r="F84" s="113">
        <v>12</v>
      </c>
      <c r="G84" s="18"/>
      <c r="H84" s="58">
        <v>2</v>
      </c>
      <c r="I84" s="58"/>
      <c r="J84" s="113"/>
      <c r="K84" s="19">
        <f t="shared" si="45"/>
        <v>0</v>
      </c>
      <c r="L84" s="64">
        <f t="shared" si="42"/>
        <v>16.666666666666664</v>
      </c>
      <c r="M84" s="64">
        <f t="shared" si="37"/>
        <v>0</v>
      </c>
      <c r="N84" s="20">
        <v>0</v>
      </c>
      <c r="O84" s="21">
        <v>100</v>
      </c>
      <c r="P84" s="69">
        <v>91.666666666666657</v>
      </c>
      <c r="Q84" s="69">
        <v>100</v>
      </c>
      <c r="R84" s="114">
        <v>100</v>
      </c>
      <c r="S84" s="22">
        <v>100</v>
      </c>
      <c r="T84" s="69">
        <v>83.333333333333343</v>
      </c>
      <c r="U84" s="69">
        <v>100</v>
      </c>
      <c r="V84" s="114">
        <v>100</v>
      </c>
      <c r="W84" s="21">
        <v>100</v>
      </c>
      <c r="X84" s="69">
        <v>100</v>
      </c>
      <c r="Y84" s="69">
        <v>100</v>
      </c>
      <c r="Z84" s="114">
        <v>100</v>
      </c>
      <c r="AA84" s="22">
        <v>100</v>
      </c>
      <c r="AB84" s="69">
        <v>100</v>
      </c>
      <c r="AC84" s="69">
        <v>100</v>
      </c>
      <c r="AD84" s="114">
        <v>100</v>
      </c>
      <c r="AE84" s="22">
        <v>79.166666666666657</v>
      </c>
      <c r="AF84" s="69">
        <v>91.666666666666657</v>
      </c>
      <c r="AG84" s="69">
        <v>83.333333333333343</v>
      </c>
      <c r="AH84" s="114">
        <v>75</v>
      </c>
      <c r="AI84" s="21">
        <v>100</v>
      </c>
      <c r="AJ84" s="69">
        <v>100</v>
      </c>
      <c r="AK84" s="69">
        <v>100</v>
      </c>
      <c r="AL84" s="114">
        <v>100</v>
      </c>
      <c r="AM84" s="21">
        <v>100</v>
      </c>
      <c r="AN84" s="69">
        <v>100</v>
      </c>
      <c r="AO84" s="69">
        <v>100</v>
      </c>
      <c r="AP84" s="114">
        <v>100</v>
      </c>
      <c r="AQ84" s="22">
        <v>100</v>
      </c>
      <c r="AR84" s="69">
        <v>83.333333333333343</v>
      </c>
      <c r="AS84" s="69">
        <v>100</v>
      </c>
      <c r="AT84" s="142">
        <v>100</v>
      </c>
    </row>
    <row r="85" spans="1:46" s="3" customFormat="1" ht="15.75" collapsed="1" thickBot="1" x14ac:dyDescent="0.3">
      <c r="A85" s="251" t="s">
        <v>105</v>
      </c>
      <c r="B85" s="252"/>
      <c r="C85" s="23">
        <f>SUM(C84)</f>
        <v>24</v>
      </c>
      <c r="D85" s="60">
        <f t="shared" ref="D85:I85" si="46">SUM(D84)</f>
        <v>12</v>
      </c>
      <c r="E85" s="60">
        <f t="shared" ref="E85" si="47">SUM(E84)</f>
        <v>12</v>
      </c>
      <c r="F85" s="129">
        <f>SUM(F84)</f>
        <v>12</v>
      </c>
      <c r="G85" s="23">
        <f t="shared" si="46"/>
        <v>0</v>
      </c>
      <c r="H85" s="60">
        <f t="shared" si="46"/>
        <v>2</v>
      </c>
      <c r="I85" s="60">
        <f t="shared" si="46"/>
        <v>0</v>
      </c>
      <c r="J85" s="129">
        <v>0</v>
      </c>
      <c r="K85" s="24">
        <f t="shared" si="45"/>
        <v>0</v>
      </c>
      <c r="L85" s="66">
        <f t="shared" si="42"/>
        <v>16.666666666666664</v>
      </c>
      <c r="M85" s="66">
        <f t="shared" si="37"/>
        <v>0</v>
      </c>
      <c r="N85" s="25">
        <v>0</v>
      </c>
      <c r="O85" s="26">
        <v>100</v>
      </c>
      <c r="P85" s="71">
        <v>91.666666666666657</v>
      </c>
      <c r="Q85" s="71">
        <v>100</v>
      </c>
      <c r="R85" s="116">
        <v>100</v>
      </c>
      <c r="S85" s="27">
        <v>100</v>
      </c>
      <c r="T85" s="71">
        <v>83.333333333333343</v>
      </c>
      <c r="U85" s="71">
        <v>100</v>
      </c>
      <c r="V85" s="116">
        <v>100</v>
      </c>
      <c r="W85" s="26">
        <v>100</v>
      </c>
      <c r="X85" s="71">
        <v>100</v>
      </c>
      <c r="Y85" s="71">
        <v>100</v>
      </c>
      <c r="Z85" s="116">
        <v>100</v>
      </c>
      <c r="AA85" s="27">
        <v>100</v>
      </c>
      <c r="AB85" s="71">
        <v>100</v>
      </c>
      <c r="AC85" s="71">
        <v>100</v>
      </c>
      <c r="AD85" s="116">
        <v>100</v>
      </c>
      <c r="AE85" s="27">
        <v>79.166666666666657</v>
      </c>
      <c r="AF85" s="71">
        <v>91.666666666666657</v>
      </c>
      <c r="AG85" s="71">
        <v>83.333333333333343</v>
      </c>
      <c r="AH85" s="116">
        <v>75</v>
      </c>
      <c r="AI85" s="26">
        <v>100</v>
      </c>
      <c r="AJ85" s="71">
        <v>100</v>
      </c>
      <c r="AK85" s="71">
        <v>100</v>
      </c>
      <c r="AL85" s="116">
        <v>100</v>
      </c>
      <c r="AM85" s="26">
        <v>100</v>
      </c>
      <c r="AN85" s="71">
        <v>100</v>
      </c>
      <c r="AO85" s="71">
        <v>100</v>
      </c>
      <c r="AP85" s="116">
        <v>100</v>
      </c>
      <c r="AQ85" s="27">
        <v>100</v>
      </c>
      <c r="AR85" s="71">
        <v>83.333333333333343</v>
      </c>
      <c r="AS85" s="71">
        <v>100</v>
      </c>
      <c r="AT85" s="143">
        <v>100</v>
      </c>
    </row>
    <row r="86" spans="1:46" s="3" customFormat="1" hidden="1" outlineLevel="1" x14ac:dyDescent="0.25">
      <c r="A86" s="92">
        <v>122001</v>
      </c>
      <c r="B86" s="93" t="s">
        <v>134</v>
      </c>
      <c r="C86" s="92">
        <v>41</v>
      </c>
      <c r="D86" s="94">
        <v>21</v>
      </c>
      <c r="E86" s="94">
        <v>25</v>
      </c>
      <c r="F86" s="111">
        <v>24</v>
      </c>
      <c r="G86" s="95"/>
      <c r="H86" s="96"/>
      <c r="I86" s="96"/>
      <c r="J86" s="111"/>
      <c r="K86" s="97">
        <f t="shared" si="45"/>
        <v>0</v>
      </c>
      <c r="L86" s="98">
        <f t="shared" si="42"/>
        <v>0</v>
      </c>
      <c r="M86" s="98">
        <f t="shared" si="37"/>
        <v>0</v>
      </c>
      <c r="N86" s="99">
        <v>0</v>
      </c>
      <c r="O86" s="100">
        <v>100</v>
      </c>
      <c r="P86" s="73">
        <v>100</v>
      </c>
      <c r="Q86" s="73">
        <v>100</v>
      </c>
      <c r="R86" s="74">
        <v>100</v>
      </c>
      <c r="S86" s="101">
        <v>100</v>
      </c>
      <c r="T86" s="73">
        <v>100</v>
      </c>
      <c r="U86" s="73">
        <v>100</v>
      </c>
      <c r="V86" s="74">
        <v>100</v>
      </c>
      <c r="W86" s="100">
        <v>100</v>
      </c>
      <c r="X86" s="73">
        <v>95.238095238095227</v>
      </c>
      <c r="Y86" s="73">
        <v>100</v>
      </c>
      <c r="Z86" s="74">
        <v>83.333333333333343</v>
      </c>
      <c r="AA86" s="101">
        <v>97.560975609756099</v>
      </c>
      <c r="AB86" s="73">
        <v>100</v>
      </c>
      <c r="AC86" s="73">
        <v>100</v>
      </c>
      <c r="AD86" s="74">
        <v>79.166666666666657</v>
      </c>
      <c r="AE86" s="101">
        <v>80.487804878048792</v>
      </c>
      <c r="AF86" s="73">
        <v>71.428571428571431</v>
      </c>
      <c r="AG86" s="73">
        <v>76</v>
      </c>
      <c r="AH86" s="74">
        <v>66.666666666666657</v>
      </c>
      <c r="AI86" s="100">
        <v>100</v>
      </c>
      <c r="AJ86" s="73">
        <v>100</v>
      </c>
      <c r="AK86" s="73">
        <v>100</v>
      </c>
      <c r="AL86" s="74">
        <v>100</v>
      </c>
      <c r="AM86" s="100">
        <v>100</v>
      </c>
      <c r="AN86" s="73">
        <v>100</v>
      </c>
      <c r="AO86" s="73">
        <v>100</v>
      </c>
      <c r="AP86" s="74">
        <v>100</v>
      </c>
      <c r="AQ86" s="101">
        <v>100</v>
      </c>
      <c r="AR86" s="73">
        <v>100</v>
      </c>
      <c r="AS86" s="73">
        <v>100</v>
      </c>
      <c r="AT86" s="139">
        <v>100</v>
      </c>
    </row>
    <row r="87" spans="1:46" s="3" customFormat="1" collapsed="1" x14ac:dyDescent="0.25">
      <c r="A87" s="253" t="s">
        <v>106</v>
      </c>
      <c r="B87" s="254"/>
      <c r="C87" s="117">
        <f>SUM(C86)</f>
        <v>41</v>
      </c>
      <c r="D87" s="118">
        <f t="shared" ref="D87:I87" si="48">SUM(D86)</f>
        <v>21</v>
      </c>
      <c r="E87" s="118">
        <v>25</v>
      </c>
      <c r="F87" s="130">
        <f>SUM(F86)</f>
        <v>24</v>
      </c>
      <c r="G87" s="117">
        <f t="shared" si="48"/>
        <v>0</v>
      </c>
      <c r="H87" s="118">
        <f t="shared" si="48"/>
        <v>0</v>
      </c>
      <c r="I87" s="118">
        <f t="shared" si="48"/>
        <v>0</v>
      </c>
      <c r="J87" s="130">
        <v>0</v>
      </c>
      <c r="K87" s="119">
        <f t="shared" si="45"/>
        <v>0</v>
      </c>
      <c r="L87" s="120">
        <f t="shared" si="42"/>
        <v>0</v>
      </c>
      <c r="M87" s="120">
        <f t="shared" si="37"/>
        <v>0</v>
      </c>
      <c r="N87" s="121">
        <v>0</v>
      </c>
      <c r="O87" s="122">
        <v>100</v>
      </c>
      <c r="P87" s="123">
        <v>100</v>
      </c>
      <c r="Q87" s="123">
        <v>100</v>
      </c>
      <c r="R87" s="124">
        <v>100</v>
      </c>
      <c r="S87" s="125">
        <v>100</v>
      </c>
      <c r="T87" s="123">
        <v>100</v>
      </c>
      <c r="U87" s="123">
        <v>100</v>
      </c>
      <c r="V87" s="124">
        <v>100</v>
      </c>
      <c r="W87" s="122">
        <v>100</v>
      </c>
      <c r="X87" s="123">
        <v>95.238095238095227</v>
      </c>
      <c r="Y87" s="123">
        <v>100</v>
      </c>
      <c r="Z87" s="124">
        <v>83.333333333333343</v>
      </c>
      <c r="AA87" s="125">
        <v>97.560975609756099</v>
      </c>
      <c r="AB87" s="123">
        <v>100</v>
      </c>
      <c r="AC87" s="123">
        <v>100</v>
      </c>
      <c r="AD87" s="124">
        <v>79.166666666666657</v>
      </c>
      <c r="AE87" s="125">
        <v>80.487804878048792</v>
      </c>
      <c r="AF87" s="123">
        <v>71.428571428571431</v>
      </c>
      <c r="AG87" s="123">
        <v>76</v>
      </c>
      <c r="AH87" s="124">
        <v>66.666666666666657</v>
      </c>
      <c r="AI87" s="122">
        <v>100</v>
      </c>
      <c r="AJ87" s="123">
        <v>100</v>
      </c>
      <c r="AK87" s="123">
        <v>100</v>
      </c>
      <c r="AL87" s="124">
        <v>100</v>
      </c>
      <c r="AM87" s="122">
        <v>100</v>
      </c>
      <c r="AN87" s="123">
        <v>100</v>
      </c>
      <c r="AO87" s="123">
        <v>100</v>
      </c>
      <c r="AP87" s="124">
        <v>100</v>
      </c>
      <c r="AQ87" s="125">
        <v>100</v>
      </c>
      <c r="AR87" s="123">
        <v>100</v>
      </c>
      <c r="AS87" s="123">
        <v>100</v>
      </c>
      <c r="AT87" s="141">
        <v>100</v>
      </c>
    </row>
    <row r="88" spans="1:46" s="3" customFormat="1" hidden="1" outlineLevel="1" x14ac:dyDescent="0.25">
      <c r="A88" s="17">
        <v>123003</v>
      </c>
      <c r="B88" s="16" t="s">
        <v>135</v>
      </c>
      <c r="C88" s="17">
        <v>40</v>
      </c>
      <c r="D88" s="58">
        <v>36</v>
      </c>
      <c r="E88" s="58">
        <v>48</v>
      </c>
      <c r="F88" s="113">
        <v>38</v>
      </c>
      <c r="G88" s="17">
        <v>1</v>
      </c>
      <c r="H88" s="62"/>
      <c r="I88" s="62"/>
      <c r="J88" s="113"/>
      <c r="K88" s="19">
        <f t="shared" si="45"/>
        <v>2.5</v>
      </c>
      <c r="L88" s="64">
        <f t="shared" si="42"/>
        <v>0</v>
      </c>
      <c r="M88" s="64">
        <f t="shared" si="37"/>
        <v>0</v>
      </c>
      <c r="N88" s="20">
        <v>0</v>
      </c>
      <c r="O88" s="21">
        <v>100</v>
      </c>
      <c r="P88" s="69">
        <v>100</v>
      </c>
      <c r="Q88" s="69">
        <v>100</v>
      </c>
      <c r="R88" s="114">
        <v>100</v>
      </c>
      <c r="S88" s="22">
        <v>97.5</v>
      </c>
      <c r="T88" s="69">
        <v>100</v>
      </c>
      <c r="U88" s="69">
        <v>100</v>
      </c>
      <c r="V88" s="114">
        <v>100</v>
      </c>
      <c r="W88" s="21">
        <v>97.5</v>
      </c>
      <c r="X88" s="69">
        <v>97.222222222222214</v>
      </c>
      <c r="Y88" s="69">
        <v>95.833333333333343</v>
      </c>
      <c r="Z88" s="114">
        <v>94.73684210526315</v>
      </c>
      <c r="AA88" s="22">
        <v>95</v>
      </c>
      <c r="AB88" s="69">
        <v>80.555555555555557</v>
      </c>
      <c r="AC88" s="69">
        <v>91.666666666666657</v>
      </c>
      <c r="AD88" s="114">
        <v>97.368421052631575</v>
      </c>
      <c r="AE88" s="22">
        <v>75</v>
      </c>
      <c r="AF88" s="69">
        <v>58.333333333333336</v>
      </c>
      <c r="AG88" s="69">
        <v>64.583333333333343</v>
      </c>
      <c r="AH88" s="114">
        <v>78.94736842105263</v>
      </c>
      <c r="AI88" s="21">
        <v>100</v>
      </c>
      <c r="AJ88" s="69">
        <v>100</v>
      </c>
      <c r="AK88" s="69">
        <v>100</v>
      </c>
      <c r="AL88" s="114">
        <v>100</v>
      </c>
      <c r="AM88" s="21">
        <v>100</v>
      </c>
      <c r="AN88" s="69">
        <v>100</v>
      </c>
      <c r="AO88" s="69">
        <v>100</v>
      </c>
      <c r="AP88" s="114">
        <v>100</v>
      </c>
      <c r="AQ88" s="22">
        <v>97.5</v>
      </c>
      <c r="AR88" s="69">
        <v>100</v>
      </c>
      <c r="AS88" s="69">
        <v>100</v>
      </c>
      <c r="AT88" s="142">
        <v>100</v>
      </c>
    </row>
    <row r="89" spans="1:46" s="3" customFormat="1" ht="15.75" collapsed="1" thickBot="1" x14ac:dyDescent="0.3">
      <c r="A89" s="251" t="s">
        <v>107</v>
      </c>
      <c r="B89" s="252"/>
      <c r="C89" s="23">
        <f>SUM(C88)</f>
        <v>40</v>
      </c>
      <c r="D89" s="60">
        <f t="shared" ref="D89:I89" si="49">SUM(D88)</f>
        <v>36</v>
      </c>
      <c r="E89" s="60">
        <v>48</v>
      </c>
      <c r="F89" s="129">
        <f>SUM(F88)</f>
        <v>38</v>
      </c>
      <c r="G89" s="23">
        <f t="shared" si="49"/>
        <v>1</v>
      </c>
      <c r="H89" s="60">
        <f t="shared" si="49"/>
        <v>0</v>
      </c>
      <c r="I89" s="60">
        <f t="shared" si="49"/>
        <v>0</v>
      </c>
      <c r="J89" s="129">
        <v>0</v>
      </c>
      <c r="K89" s="24">
        <f t="shared" si="45"/>
        <v>2.5</v>
      </c>
      <c r="L89" s="66">
        <f t="shared" si="42"/>
        <v>0</v>
      </c>
      <c r="M89" s="66">
        <f t="shared" si="37"/>
        <v>0</v>
      </c>
      <c r="N89" s="25">
        <v>0</v>
      </c>
      <c r="O89" s="26">
        <v>100</v>
      </c>
      <c r="P89" s="71">
        <v>100</v>
      </c>
      <c r="Q89" s="71">
        <v>100</v>
      </c>
      <c r="R89" s="116">
        <v>100</v>
      </c>
      <c r="S89" s="27">
        <v>97.5</v>
      </c>
      <c r="T89" s="71">
        <v>100</v>
      </c>
      <c r="U89" s="71">
        <v>100</v>
      </c>
      <c r="V89" s="116">
        <v>100</v>
      </c>
      <c r="W89" s="26">
        <v>97.5</v>
      </c>
      <c r="X89" s="71">
        <v>97.222222222222214</v>
      </c>
      <c r="Y89" s="71">
        <v>95.833333333333343</v>
      </c>
      <c r="Z89" s="116">
        <v>94.73684210526315</v>
      </c>
      <c r="AA89" s="27">
        <v>95</v>
      </c>
      <c r="AB89" s="71">
        <v>80.555555555555557</v>
      </c>
      <c r="AC89" s="71">
        <v>91.666666666666657</v>
      </c>
      <c r="AD89" s="116">
        <v>97.368421052631575</v>
      </c>
      <c r="AE89" s="27">
        <v>75</v>
      </c>
      <c r="AF89" s="71">
        <v>58.333333333333336</v>
      </c>
      <c r="AG89" s="71">
        <v>64.583333333333343</v>
      </c>
      <c r="AH89" s="116">
        <v>78.94736842105263</v>
      </c>
      <c r="AI89" s="26">
        <v>100</v>
      </c>
      <c r="AJ89" s="71">
        <v>100</v>
      </c>
      <c r="AK89" s="71">
        <v>100</v>
      </c>
      <c r="AL89" s="116">
        <v>100</v>
      </c>
      <c r="AM89" s="26">
        <v>100</v>
      </c>
      <c r="AN89" s="71">
        <v>100</v>
      </c>
      <c r="AO89" s="71">
        <v>100</v>
      </c>
      <c r="AP89" s="116">
        <v>100</v>
      </c>
      <c r="AQ89" s="27">
        <v>97.5</v>
      </c>
      <c r="AR89" s="71">
        <v>100</v>
      </c>
      <c r="AS89" s="71">
        <v>100</v>
      </c>
      <c r="AT89" s="143">
        <v>100</v>
      </c>
    </row>
    <row r="90" spans="1:46" s="3" customFormat="1" hidden="1" outlineLevel="1" x14ac:dyDescent="0.25">
      <c r="A90" s="92">
        <v>124002</v>
      </c>
      <c r="B90" s="93" t="s">
        <v>81</v>
      </c>
      <c r="C90" s="92">
        <v>4</v>
      </c>
      <c r="D90" s="94">
        <v>5</v>
      </c>
      <c r="E90" s="94">
        <v>4</v>
      </c>
      <c r="F90" s="111">
        <v>3</v>
      </c>
      <c r="G90" s="95"/>
      <c r="H90" s="96"/>
      <c r="I90" s="96"/>
      <c r="J90" s="111"/>
      <c r="K90" s="97">
        <f t="shared" si="45"/>
        <v>0</v>
      </c>
      <c r="L90" s="98">
        <f t="shared" si="42"/>
        <v>0</v>
      </c>
      <c r="M90" s="98">
        <f t="shared" si="37"/>
        <v>0</v>
      </c>
      <c r="N90" s="99">
        <v>0</v>
      </c>
      <c r="O90" s="100">
        <v>100</v>
      </c>
      <c r="P90" s="73">
        <v>100</v>
      </c>
      <c r="Q90" s="73">
        <v>100</v>
      </c>
      <c r="R90" s="74">
        <v>100</v>
      </c>
      <c r="S90" s="101">
        <v>100</v>
      </c>
      <c r="T90" s="73">
        <v>100</v>
      </c>
      <c r="U90" s="73">
        <v>100</v>
      </c>
      <c r="V90" s="74">
        <v>100</v>
      </c>
      <c r="W90" s="100">
        <v>100</v>
      </c>
      <c r="X90" s="73">
        <v>100</v>
      </c>
      <c r="Y90" s="73">
        <v>100</v>
      </c>
      <c r="Z90" s="74">
        <v>100</v>
      </c>
      <c r="AA90" s="101">
        <v>100</v>
      </c>
      <c r="AB90" s="73">
        <v>40</v>
      </c>
      <c r="AC90" s="73">
        <v>100</v>
      </c>
      <c r="AD90" s="74">
        <v>66.666666666666657</v>
      </c>
      <c r="AE90" s="101">
        <v>100</v>
      </c>
      <c r="AF90" s="73">
        <v>100</v>
      </c>
      <c r="AG90" s="73">
        <v>50</v>
      </c>
      <c r="AH90" s="74">
        <v>33.333333333333329</v>
      </c>
      <c r="AI90" s="100">
        <v>100</v>
      </c>
      <c r="AJ90" s="73">
        <v>100</v>
      </c>
      <c r="AK90" s="73">
        <v>100</v>
      </c>
      <c r="AL90" s="74">
        <v>100</v>
      </c>
      <c r="AM90" s="100">
        <v>100</v>
      </c>
      <c r="AN90" s="73">
        <v>100</v>
      </c>
      <c r="AO90" s="73">
        <v>100</v>
      </c>
      <c r="AP90" s="74">
        <v>100</v>
      </c>
      <c r="AQ90" s="101">
        <v>100</v>
      </c>
      <c r="AR90" s="73">
        <v>100</v>
      </c>
      <c r="AS90" s="73">
        <v>100</v>
      </c>
      <c r="AT90" s="139">
        <v>100</v>
      </c>
    </row>
    <row r="91" spans="1:46" s="3" customFormat="1" collapsed="1" x14ac:dyDescent="0.25">
      <c r="A91" s="253" t="s">
        <v>109</v>
      </c>
      <c r="B91" s="254"/>
      <c r="C91" s="117">
        <f>SUM(C90)</f>
        <v>4</v>
      </c>
      <c r="D91" s="118">
        <f t="shared" ref="D91:I91" si="50">SUM(D90)</f>
        <v>5</v>
      </c>
      <c r="E91" s="118">
        <v>4</v>
      </c>
      <c r="F91" s="130">
        <f>SUM(F90)</f>
        <v>3</v>
      </c>
      <c r="G91" s="117">
        <f t="shared" si="50"/>
        <v>0</v>
      </c>
      <c r="H91" s="118">
        <f t="shared" si="50"/>
        <v>0</v>
      </c>
      <c r="I91" s="118">
        <f t="shared" si="50"/>
        <v>0</v>
      </c>
      <c r="J91" s="130">
        <v>0</v>
      </c>
      <c r="K91" s="119">
        <f t="shared" si="45"/>
        <v>0</v>
      </c>
      <c r="L91" s="120">
        <f t="shared" si="42"/>
        <v>0</v>
      </c>
      <c r="M91" s="120">
        <f t="shared" si="37"/>
        <v>0</v>
      </c>
      <c r="N91" s="121">
        <v>0</v>
      </c>
      <c r="O91" s="122">
        <v>100</v>
      </c>
      <c r="P91" s="123">
        <v>100</v>
      </c>
      <c r="Q91" s="123">
        <v>100</v>
      </c>
      <c r="R91" s="124">
        <v>100</v>
      </c>
      <c r="S91" s="125">
        <v>100</v>
      </c>
      <c r="T91" s="123">
        <v>100</v>
      </c>
      <c r="U91" s="123">
        <v>100</v>
      </c>
      <c r="V91" s="124">
        <v>100</v>
      </c>
      <c r="W91" s="122">
        <v>100</v>
      </c>
      <c r="X91" s="123">
        <v>100</v>
      </c>
      <c r="Y91" s="123">
        <v>100</v>
      </c>
      <c r="Z91" s="124">
        <v>100</v>
      </c>
      <c r="AA91" s="125">
        <v>100</v>
      </c>
      <c r="AB91" s="123">
        <v>40</v>
      </c>
      <c r="AC91" s="123">
        <v>100</v>
      </c>
      <c r="AD91" s="124">
        <v>66.666666666666657</v>
      </c>
      <c r="AE91" s="125">
        <v>100</v>
      </c>
      <c r="AF91" s="123">
        <v>100</v>
      </c>
      <c r="AG91" s="123">
        <v>50</v>
      </c>
      <c r="AH91" s="124">
        <v>33.333333333333329</v>
      </c>
      <c r="AI91" s="122">
        <v>100</v>
      </c>
      <c r="AJ91" s="123">
        <v>100</v>
      </c>
      <c r="AK91" s="123">
        <v>100</v>
      </c>
      <c r="AL91" s="124">
        <v>100</v>
      </c>
      <c r="AM91" s="122">
        <v>100</v>
      </c>
      <c r="AN91" s="123">
        <v>100</v>
      </c>
      <c r="AO91" s="123">
        <v>100</v>
      </c>
      <c r="AP91" s="124">
        <v>100</v>
      </c>
      <c r="AQ91" s="125">
        <v>100</v>
      </c>
      <c r="AR91" s="123">
        <v>100</v>
      </c>
      <c r="AS91" s="123">
        <v>100</v>
      </c>
      <c r="AT91" s="141">
        <v>100</v>
      </c>
    </row>
    <row r="92" spans="1:46" s="3" customFormat="1" hidden="1" outlineLevel="1" x14ac:dyDescent="0.25">
      <c r="A92" s="17">
        <v>126001</v>
      </c>
      <c r="B92" s="16" t="s">
        <v>82</v>
      </c>
      <c r="C92" s="17">
        <v>25</v>
      </c>
      <c r="D92" s="58">
        <v>21</v>
      </c>
      <c r="E92" s="58">
        <v>0</v>
      </c>
      <c r="F92" s="126"/>
      <c r="G92" s="17">
        <v>3</v>
      </c>
      <c r="H92" s="62"/>
      <c r="I92" s="62"/>
      <c r="J92" s="126"/>
      <c r="K92" s="19">
        <f t="shared" si="45"/>
        <v>12</v>
      </c>
      <c r="L92" s="64">
        <f t="shared" si="42"/>
        <v>0</v>
      </c>
      <c r="M92" s="64" t="s">
        <v>2</v>
      </c>
      <c r="N92" s="20"/>
      <c r="O92" s="21">
        <v>96</v>
      </c>
      <c r="P92" s="69">
        <v>100</v>
      </c>
      <c r="Q92" s="69" t="s">
        <v>2</v>
      </c>
      <c r="R92" s="114" t="s">
        <v>2</v>
      </c>
      <c r="S92" s="22">
        <v>88</v>
      </c>
      <c r="T92" s="69">
        <v>100</v>
      </c>
      <c r="U92" s="69" t="s">
        <v>2</v>
      </c>
      <c r="V92" s="114" t="s">
        <v>2</v>
      </c>
      <c r="W92" s="21">
        <v>88</v>
      </c>
      <c r="X92" s="69">
        <v>100</v>
      </c>
      <c r="Y92" s="69" t="s">
        <v>2</v>
      </c>
      <c r="Z92" s="114" t="s">
        <v>2</v>
      </c>
      <c r="AA92" s="22">
        <v>80</v>
      </c>
      <c r="AB92" s="69">
        <v>95.238095238095227</v>
      </c>
      <c r="AC92" s="69" t="s">
        <v>2</v>
      </c>
      <c r="AD92" s="114" t="s">
        <v>2</v>
      </c>
      <c r="AE92" s="22">
        <v>68</v>
      </c>
      <c r="AF92" s="69">
        <v>90.476190476190482</v>
      </c>
      <c r="AG92" s="69" t="s">
        <v>2</v>
      </c>
      <c r="AH92" s="114" t="s">
        <v>2</v>
      </c>
      <c r="AI92" s="21">
        <v>96</v>
      </c>
      <c r="AJ92" s="69">
        <v>100</v>
      </c>
      <c r="AK92" s="69" t="s">
        <v>2</v>
      </c>
      <c r="AL92" s="114" t="s">
        <v>2</v>
      </c>
      <c r="AM92" s="21">
        <v>96</v>
      </c>
      <c r="AN92" s="69">
        <v>100</v>
      </c>
      <c r="AO92" s="69" t="s">
        <v>2</v>
      </c>
      <c r="AP92" s="114" t="s">
        <v>2</v>
      </c>
      <c r="AQ92" s="22">
        <v>88</v>
      </c>
      <c r="AR92" s="69">
        <v>100</v>
      </c>
      <c r="AS92" s="69" t="s">
        <v>2</v>
      </c>
      <c r="AT92" s="114" t="s">
        <v>2</v>
      </c>
    </row>
    <row r="93" spans="1:46" s="3" customFormat="1" hidden="1" outlineLevel="1" x14ac:dyDescent="0.25">
      <c r="A93" s="13">
        <v>126002</v>
      </c>
      <c r="B93" s="51" t="s">
        <v>129</v>
      </c>
      <c r="C93" s="13">
        <v>18</v>
      </c>
      <c r="D93" s="59">
        <v>0</v>
      </c>
      <c r="E93" s="59">
        <v>11</v>
      </c>
      <c r="F93" s="106">
        <v>12</v>
      </c>
      <c r="G93" s="13">
        <v>3</v>
      </c>
      <c r="H93" s="63"/>
      <c r="I93" s="63"/>
      <c r="J93" s="106"/>
      <c r="K93" s="11">
        <f t="shared" si="45"/>
        <v>16.666666666666664</v>
      </c>
      <c r="L93" s="65" t="s">
        <v>2</v>
      </c>
      <c r="M93" s="65">
        <f t="shared" si="37"/>
        <v>0</v>
      </c>
      <c r="N93" s="7">
        <v>0</v>
      </c>
      <c r="O93" s="8">
        <v>100</v>
      </c>
      <c r="P93" s="65" t="s">
        <v>2</v>
      </c>
      <c r="Q93" s="65">
        <v>100</v>
      </c>
      <c r="R93" s="7">
        <v>100</v>
      </c>
      <c r="S93" s="10">
        <v>83.333333333333343</v>
      </c>
      <c r="T93" s="65" t="s">
        <v>2</v>
      </c>
      <c r="U93" s="65">
        <v>100</v>
      </c>
      <c r="V93" s="7">
        <v>100</v>
      </c>
      <c r="W93" s="8">
        <v>77.777777777777786</v>
      </c>
      <c r="X93" s="65" t="s">
        <v>2</v>
      </c>
      <c r="Y93" s="65">
        <v>81.818181818181827</v>
      </c>
      <c r="Z93" s="7">
        <v>83.333333333333343</v>
      </c>
      <c r="AA93" s="10">
        <v>72.222222222222214</v>
      </c>
      <c r="AB93" s="65" t="s">
        <v>2</v>
      </c>
      <c r="AC93" s="65">
        <v>100</v>
      </c>
      <c r="AD93" s="7">
        <v>100</v>
      </c>
      <c r="AE93" s="10">
        <v>83.333333333333343</v>
      </c>
      <c r="AF93" s="65" t="s">
        <v>2</v>
      </c>
      <c r="AG93" s="65">
        <v>100</v>
      </c>
      <c r="AH93" s="7">
        <v>100</v>
      </c>
      <c r="AI93" s="8">
        <v>100</v>
      </c>
      <c r="AJ93" s="65" t="s">
        <v>2</v>
      </c>
      <c r="AK93" s="65">
        <v>100</v>
      </c>
      <c r="AL93" s="7">
        <v>100</v>
      </c>
      <c r="AM93" s="8">
        <v>100</v>
      </c>
      <c r="AN93" s="65" t="s">
        <v>2</v>
      </c>
      <c r="AO93" s="65">
        <v>100</v>
      </c>
      <c r="AP93" s="7">
        <v>100</v>
      </c>
      <c r="AQ93" s="10">
        <v>83.333333333333343</v>
      </c>
      <c r="AR93" s="65" t="s">
        <v>2</v>
      </c>
      <c r="AS93" s="65">
        <v>100</v>
      </c>
      <c r="AT93" s="140">
        <v>100</v>
      </c>
    </row>
    <row r="94" spans="1:46" s="3" customFormat="1" hidden="1" outlineLevel="1" x14ac:dyDescent="0.25">
      <c r="A94" s="13">
        <v>126005</v>
      </c>
      <c r="B94" s="14" t="s">
        <v>130</v>
      </c>
      <c r="C94" s="13">
        <v>19</v>
      </c>
      <c r="D94" s="59">
        <v>16</v>
      </c>
      <c r="E94" s="59">
        <v>18</v>
      </c>
      <c r="F94" s="106">
        <v>5</v>
      </c>
      <c r="G94" s="13">
        <v>1</v>
      </c>
      <c r="H94" s="63"/>
      <c r="I94" s="63"/>
      <c r="J94" s="106">
        <v>1</v>
      </c>
      <c r="K94" s="11">
        <f t="shared" si="45"/>
        <v>5.2631578947368416</v>
      </c>
      <c r="L94" s="65">
        <f t="shared" si="42"/>
        <v>0</v>
      </c>
      <c r="M94" s="65">
        <f t="shared" si="37"/>
        <v>0</v>
      </c>
      <c r="N94" s="7">
        <v>20</v>
      </c>
      <c r="O94" s="8">
        <v>100</v>
      </c>
      <c r="P94" s="70">
        <v>100</v>
      </c>
      <c r="Q94" s="70">
        <v>100</v>
      </c>
      <c r="R94" s="6">
        <v>80</v>
      </c>
      <c r="S94" s="10">
        <v>94.73684210526315</v>
      </c>
      <c r="T94" s="70">
        <v>100</v>
      </c>
      <c r="U94" s="70">
        <v>100</v>
      </c>
      <c r="V94" s="6">
        <v>80</v>
      </c>
      <c r="W94" s="8">
        <v>94.73684210526315</v>
      </c>
      <c r="X94" s="70">
        <v>75</v>
      </c>
      <c r="Y94" s="70">
        <v>88.888888888888886</v>
      </c>
      <c r="Z94" s="6">
        <v>20</v>
      </c>
      <c r="AA94" s="10">
        <v>84.210526315789465</v>
      </c>
      <c r="AB94" s="70">
        <v>93.75</v>
      </c>
      <c r="AC94" s="70">
        <v>88.888888888888886</v>
      </c>
      <c r="AD94" s="6">
        <v>60</v>
      </c>
      <c r="AE94" s="10">
        <v>78.94736842105263</v>
      </c>
      <c r="AF94" s="70">
        <v>93.75</v>
      </c>
      <c r="AG94" s="70">
        <v>72.222222222222214</v>
      </c>
      <c r="AH94" s="6">
        <v>80</v>
      </c>
      <c r="AI94" s="8">
        <v>100</v>
      </c>
      <c r="AJ94" s="70">
        <v>100</v>
      </c>
      <c r="AK94" s="70">
        <v>100</v>
      </c>
      <c r="AL94" s="6">
        <v>80</v>
      </c>
      <c r="AM94" s="8">
        <v>100</v>
      </c>
      <c r="AN94" s="70">
        <v>100</v>
      </c>
      <c r="AO94" s="70">
        <v>100</v>
      </c>
      <c r="AP94" s="6">
        <v>80</v>
      </c>
      <c r="AQ94" s="10">
        <v>94.73684210526315</v>
      </c>
      <c r="AR94" s="70">
        <v>100</v>
      </c>
      <c r="AS94" s="70">
        <v>100</v>
      </c>
      <c r="AT94" s="140">
        <v>80</v>
      </c>
    </row>
    <row r="95" spans="1:46" s="3" customFormat="1" hidden="1" outlineLevel="1" x14ac:dyDescent="0.25">
      <c r="A95" s="13">
        <v>126006</v>
      </c>
      <c r="B95" s="51" t="s">
        <v>131</v>
      </c>
      <c r="C95" s="13">
        <v>53</v>
      </c>
      <c r="D95" s="59">
        <v>39</v>
      </c>
      <c r="E95" s="59">
        <v>40</v>
      </c>
      <c r="F95" s="106">
        <v>55</v>
      </c>
      <c r="G95" s="13">
        <v>3</v>
      </c>
      <c r="H95" s="63"/>
      <c r="I95" s="63">
        <v>6</v>
      </c>
      <c r="J95" s="106"/>
      <c r="K95" s="11">
        <f t="shared" si="45"/>
        <v>5.6603773584905666</v>
      </c>
      <c r="L95" s="65">
        <f t="shared" si="42"/>
        <v>0</v>
      </c>
      <c r="M95" s="65">
        <f t="shared" si="37"/>
        <v>15</v>
      </c>
      <c r="N95" s="7">
        <v>0</v>
      </c>
      <c r="O95" s="8">
        <v>100</v>
      </c>
      <c r="P95" s="70">
        <v>100</v>
      </c>
      <c r="Q95" s="70">
        <v>92.5</v>
      </c>
      <c r="R95" s="6">
        <v>100</v>
      </c>
      <c r="S95" s="10">
        <v>94.339622641509436</v>
      </c>
      <c r="T95" s="70">
        <v>100</v>
      </c>
      <c r="U95" s="70">
        <v>85</v>
      </c>
      <c r="V95" s="6">
        <v>100</v>
      </c>
      <c r="W95" s="8">
        <v>90.566037735849065</v>
      </c>
      <c r="X95" s="70">
        <v>84.615384615384613</v>
      </c>
      <c r="Y95" s="70">
        <v>65</v>
      </c>
      <c r="Z95" s="6">
        <v>96.36363636363636</v>
      </c>
      <c r="AA95" s="10">
        <v>88.679245283018872</v>
      </c>
      <c r="AB95" s="70">
        <v>97.435897435897431</v>
      </c>
      <c r="AC95" s="70">
        <v>82.5</v>
      </c>
      <c r="AD95" s="6">
        <v>92.72727272727272</v>
      </c>
      <c r="AE95" s="10">
        <v>84.905660377358487</v>
      </c>
      <c r="AF95" s="70">
        <v>89.743589743589752</v>
      </c>
      <c r="AG95" s="70">
        <v>65</v>
      </c>
      <c r="AH95" s="6">
        <v>74.545454545454547</v>
      </c>
      <c r="AI95" s="8">
        <v>100</v>
      </c>
      <c r="AJ95" s="70">
        <v>100</v>
      </c>
      <c r="AK95" s="70">
        <v>100</v>
      </c>
      <c r="AL95" s="6">
        <v>100</v>
      </c>
      <c r="AM95" s="8">
        <v>100</v>
      </c>
      <c r="AN95" s="70">
        <v>100</v>
      </c>
      <c r="AO95" s="70">
        <v>100</v>
      </c>
      <c r="AP95" s="6">
        <v>100</v>
      </c>
      <c r="AQ95" s="10">
        <v>94.339622641509436</v>
      </c>
      <c r="AR95" s="70">
        <v>100</v>
      </c>
      <c r="AS95" s="70">
        <v>85</v>
      </c>
      <c r="AT95" s="140">
        <v>100</v>
      </c>
    </row>
    <row r="96" spans="1:46" s="3" customFormat="1" hidden="1" outlineLevel="1" x14ac:dyDescent="0.25">
      <c r="A96" s="13">
        <v>126007</v>
      </c>
      <c r="B96" s="14" t="s">
        <v>132</v>
      </c>
      <c r="C96" s="13">
        <v>17</v>
      </c>
      <c r="D96" s="59">
        <v>8</v>
      </c>
      <c r="E96" s="59">
        <v>11</v>
      </c>
      <c r="F96" s="106">
        <v>12</v>
      </c>
      <c r="G96" s="13">
        <v>1</v>
      </c>
      <c r="H96" s="63"/>
      <c r="I96" s="63"/>
      <c r="J96" s="106"/>
      <c r="K96" s="11">
        <f t="shared" si="45"/>
        <v>5.8823529411764701</v>
      </c>
      <c r="L96" s="65">
        <f t="shared" si="42"/>
        <v>0</v>
      </c>
      <c r="M96" s="65">
        <f t="shared" si="37"/>
        <v>0</v>
      </c>
      <c r="N96" s="7">
        <v>0</v>
      </c>
      <c r="O96" s="8">
        <v>100</v>
      </c>
      <c r="P96" s="70">
        <v>100</v>
      </c>
      <c r="Q96" s="70">
        <v>100</v>
      </c>
      <c r="R96" s="6">
        <v>100</v>
      </c>
      <c r="S96" s="10">
        <v>94.117647058823522</v>
      </c>
      <c r="T96" s="70">
        <v>100</v>
      </c>
      <c r="U96" s="70">
        <v>100</v>
      </c>
      <c r="V96" s="6">
        <v>100</v>
      </c>
      <c r="W96" s="8">
        <v>76.470588235294116</v>
      </c>
      <c r="X96" s="70">
        <v>100</v>
      </c>
      <c r="Y96" s="70">
        <v>100</v>
      </c>
      <c r="Z96" s="6">
        <v>100</v>
      </c>
      <c r="AA96" s="10">
        <v>82.35294117647058</v>
      </c>
      <c r="AB96" s="70">
        <v>87.5</v>
      </c>
      <c r="AC96" s="70">
        <v>90.909090909090907</v>
      </c>
      <c r="AD96" s="6">
        <v>100</v>
      </c>
      <c r="AE96" s="10">
        <v>88.235294117647058</v>
      </c>
      <c r="AF96" s="70">
        <v>100</v>
      </c>
      <c r="AG96" s="70">
        <v>100</v>
      </c>
      <c r="AH96" s="6">
        <v>100</v>
      </c>
      <c r="AI96" s="8">
        <v>100</v>
      </c>
      <c r="AJ96" s="70">
        <v>100</v>
      </c>
      <c r="AK96" s="70">
        <v>100</v>
      </c>
      <c r="AL96" s="6">
        <v>100</v>
      </c>
      <c r="AM96" s="8">
        <v>100</v>
      </c>
      <c r="AN96" s="70">
        <v>100</v>
      </c>
      <c r="AO96" s="70">
        <v>100</v>
      </c>
      <c r="AP96" s="6">
        <v>100</v>
      </c>
      <c r="AQ96" s="10">
        <v>94.117647058823522</v>
      </c>
      <c r="AR96" s="70">
        <v>100</v>
      </c>
      <c r="AS96" s="70">
        <v>100</v>
      </c>
      <c r="AT96" s="140">
        <v>100</v>
      </c>
    </row>
    <row r="97" spans="1:46" s="3" customFormat="1" hidden="1" outlineLevel="1" x14ac:dyDescent="0.25">
      <c r="A97" s="13">
        <v>126008</v>
      </c>
      <c r="B97" s="14" t="s">
        <v>128</v>
      </c>
      <c r="C97" s="13">
        <v>21</v>
      </c>
      <c r="D97" s="59">
        <v>67</v>
      </c>
      <c r="E97" s="59">
        <v>193</v>
      </c>
      <c r="F97" s="106">
        <v>134</v>
      </c>
      <c r="G97" s="12"/>
      <c r="H97" s="59">
        <v>2</v>
      </c>
      <c r="I97" s="59">
        <v>4</v>
      </c>
      <c r="J97" s="106"/>
      <c r="K97" s="11">
        <f t="shared" si="45"/>
        <v>0</v>
      </c>
      <c r="L97" s="65">
        <f t="shared" si="42"/>
        <v>2.9850746268656714</v>
      </c>
      <c r="M97" s="65">
        <f t="shared" si="37"/>
        <v>2.0725388601036272</v>
      </c>
      <c r="N97" s="7">
        <v>0</v>
      </c>
      <c r="O97" s="8">
        <v>100</v>
      </c>
      <c r="P97" s="70">
        <v>97.014925373134332</v>
      </c>
      <c r="Q97" s="70">
        <v>100</v>
      </c>
      <c r="R97" s="6">
        <v>100</v>
      </c>
      <c r="S97" s="10">
        <v>100</v>
      </c>
      <c r="T97" s="70">
        <v>97.014925373134332</v>
      </c>
      <c r="U97" s="70">
        <v>97.93</v>
      </c>
      <c r="V97" s="6">
        <v>100</v>
      </c>
      <c r="W97" s="8">
        <v>80.952380952380949</v>
      </c>
      <c r="X97" s="70">
        <v>77.611940298507463</v>
      </c>
      <c r="Y97" s="70">
        <v>89.637305699481857</v>
      </c>
      <c r="Z97" s="6">
        <v>94.776119402985074</v>
      </c>
      <c r="AA97" s="10">
        <v>85.714285714285708</v>
      </c>
      <c r="AB97" s="70">
        <v>89.552238805970148</v>
      </c>
      <c r="AC97" s="70">
        <v>95.336787564766837</v>
      </c>
      <c r="AD97" s="6">
        <v>96.268656716417908</v>
      </c>
      <c r="AE97" s="10">
        <v>90.476190476190482</v>
      </c>
      <c r="AF97" s="70">
        <v>79.104477611940297</v>
      </c>
      <c r="AG97" s="70">
        <v>85.492227979274617</v>
      </c>
      <c r="AH97" s="6">
        <v>87.31343283582089</v>
      </c>
      <c r="AI97" s="8">
        <v>100</v>
      </c>
      <c r="AJ97" s="70">
        <v>97.014925373134332</v>
      </c>
      <c r="AK97" s="70">
        <v>100</v>
      </c>
      <c r="AL97" s="6">
        <v>100</v>
      </c>
      <c r="AM97" s="8">
        <v>100</v>
      </c>
      <c r="AN97" s="70">
        <v>97.014925373134332</v>
      </c>
      <c r="AO97" s="70">
        <v>100</v>
      </c>
      <c r="AP97" s="6">
        <v>100</v>
      </c>
      <c r="AQ97" s="10">
        <v>100</v>
      </c>
      <c r="AR97" s="70">
        <v>97.014925373134332</v>
      </c>
      <c r="AS97" s="70">
        <v>97.92746113989638</v>
      </c>
      <c r="AT97" s="140">
        <v>100</v>
      </c>
    </row>
    <row r="98" spans="1:46" s="3" customFormat="1" hidden="1" outlineLevel="1" x14ac:dyDescent="0.25">
      <c r="A98" s="13">
        <v>126009</v>
      </c>
      <c r="B98" s="14" t="s">
        <v>83</v>
      </c>
      <c r="C98" s="13">
        <v>24</v>
      </c>
      <c r="D98" s="59">
        <v>0</v>
      </c>
      <c r="E98" s="59">
        <v>0</v>
      </c>
      <c r="F98" s="107"/>
      <c r="G98" s="12"/>
      <c r="H98" s="59"/>
      <c r="I98" s="59"/>
      <c r="J98" s="107"/>
      <c r="K98" s="11">
        <f t="shared" si="45"/>
        <v>0</v>
      </c>
      <c r="L98" s="65" t="s">
        <v>2</v>
      </c>
      <c r="M98" s="65" t="s">
        <v>2</v>
      </c>
      <c r="N98" s="7"/>
      <c r="O98" s="8">
        <v>100</v>
      </c>
      <c r="P98" s="65" t="s">
        <v>2</v>
      </c>
      <c r="Q98" s="65" t="s">
        <v>2</v>
      </c>
      <c r="R98" s="140" t="s">
        <v>2</v>
      </c>
      <c r="S98" s="10">
        <v>100</v>
      </c>
      <c r="T98" s="65" t="s">
        <v>2</v>
      </c>
      <c r="U98" s="65" t="s">
        <v>2</v>
      </c>
      <c r="V98" s="140" t="s">
        <v>2</v>
      </c>
      <c r="W98" s="8">
        <v>95.833333333333343</v>
      </c>
      <c r="X98" s="65" t="s">
        <v>2</v>
      </c>
      <c r="Y98" s="65" t="s">
        <v>2</v>
      </c>
      <c r="Z98" s="140" t="s">
        <v>2</v>
      </c>
      <c r="AA98" s="10">
        <v>100</v>
      </c>
      <c r="AB98" s="65" t="s">
        <v>2</v>
      </c>
      <c r="AC98" s="65" t="s">
        <v>2</v>
      </c>
      <c r="AD98" s="140" t="s">
        <v>2</v>
      </c>
      <c r="AE98" s="10">
        <v>83.333333333333343</v>
      </c>
      <c r="AF98" s="65" t="s">
        <v>2</v>
      </c>
      <c r="AG98" s="65" t="s">
        <v>2</v>
      </c>
      <c r="AH98" s="140" t="s">
        <v>2</v>
      </c>
      <c r="AI98" s="8">
        <v>100</v>
      </c>
      <c r="AJ98" s="65" t="s">
        <v>2</v>
      </c>
      <c r="AK98" s="65" t="s">
        <v>2</v>
      </c>
      <c r="AL98" s="140" t="s">
        <v>2</v>
      </c>
      <c r="AM98" s="8">
        <v>100</v>
      </c>
      <c r="AN98" s="65" t="s">
        <v>2</v>
      </c>
      <c r="AO98" s="65" t="s">
        <v>2</v>
      </c>
      <c r="AP98" s="140" t="s">
        <v>2</v>
      </c>
      <c r="AQ98" s="10">
        <v>100</v>
      </c>
      <c r="AR98" s="65" t="s">
        <v>2</v>
      </c>
      <c r="AS98" s="65" t="s">
        <v>2</v>
      </c>
      <c r="AT98" s="140" t="s">
        <v>2</v>
      </c>
    </row>
    <row r="99" spans="1:46" s="3" customFormat="1" hidden="1" outlineLevel="1" x14ac:dyDescent="0.25">
      <c r="A99" s="13">
        <v>126010</v>
      </c>
      <c r="B99" s="14" t="s">
        <v>84</v>
      </c>
      <c r="C99" s="13">
        <v>21</v>
      </c>
      <c r="D99" s="59">
        <v>26</v>
      </c>
      <c r="E99" s="59">
        <v>0</v>
      </c>
      <c r="F99" s="107"/>
      <c r="G99" s="12"/>
      <c r="H99" s="59">
        <v>1</v>
      </c>
      <c r="I99" s="59"/>
      <c r="J99" s="107"/>
      <c r="K99" s="11">
        <f t="shared" si="45"/>
        <v>0</v>
      </c>
      <c r="L99" s="65">
        <f t="shared" si="42"/>
        <v>3.8461538461538463</v>
      </c>
      <c r="M99" s="65" t="s">
        <v>2</v>
      </c>
      <c r="N99" s="7"/>
      <c r="O99" s="8">
        <v>100</v>
      </c>
      <c r="P99" s="70">
        <v>96.15384615384616</v>
      </c>
      <c r="Q99" s="70" t="s">
        <v>2</v>
      </c>
      <c r="R99" s="140" t="s">
        <v>2</v>
      </c>
      <c r="S99" s="10">
        <v>100</v>
      </c>
      <c r="T99" s="70">
        <v>96.15384615384616</v>
      </c>
      <c r="U99" s="70" t="s">
        <v>2</v>
      </c>
      <c r="V99" s="140" t="s">
        <v>2</v>
      </c>
      <c r="W99" s="8">
        <v>85.714285714285708</v>
      </c>
      <c r="X99" s="70">
        <v>92.307692307692307</v>
      </c>
      <c r="Y99" s="70" t="s">
        <v>2</v>
      </c>
      <c r="Z99" s="140" t="s">
        <v>2</v>
      </c>
      <c r="AA99" s="10">
        <v>100</v>
      </c>
      <c r="AB99" s="70">
        <v>96.15384615384616</v>
      </c>
      <c r="AC99" s="70" t="s">
        <v>2</v>
      </c>
      <c r="AD99" s="140" t="s">
        <v>2</v>
      </c>
      <c r="AE99" s="10">
        <v>95.238095238095227</v>
      </c>
      <c r="AF99" s="70">
        <v>84.615384615384613</v>
      </c>
      <c r="AG99" s="70" t="s">
        <v>2</v>
      </c>
      <c r="AH99" s="140" t="s">
        <v>2</v>
      </c>
      <c r="AI99" s="8">
        <v>100</v>
      </c>
      <c r="AJ99" s="70">
        <v>100</v>
      </c>
      <c r="AK99" s="70" t="s">
        <v>2</v>
      </c>
      <c r="AL99" s="140" t="s">
        <v>2</v>
      </c>
      <c r="AM99" s="8">
        <v>100</v>
      </c>
      <c r="AN99" s="70">
        <v>96.15384615384616</v>
      </c>
      <c r="AO99" s="70" t="s">
        <v>2</v>
      </c>
      <c r="AP99" s="140" t="s">
        <v>2</v>
      </c>
      <c r="AQ99" s="10">
        <v>100</v>
      </c>
      <c r="AR99" s="70">
        <v>96.15384615384616</v>
      </c>
      <c r="AS99" s="70" t="s">
        <v>2</v>
      </c>
      <c r="AT99" s="140" t="s">
        <v>2</v>
      </c>
    </row>
    <row r="100" spans="1:46" s="3" customFormat="1" hidden="1" outlineLevel="1" x14ac:dyDescent="0.25">
      <c r="A100" s="13">
        <v>126011</v>
      </c>
      <c r="B100" s="14" t="s">
        <v>85</v>
      </c>
      <c r="C100" s="13">
        <v>49</v>
      </c>
      <c r="D100" s="59">
        <v>48</v>
      </c>
      <c r="E100" s="59">
        <v>0</v>
      </c>
      <c r="F100" s="107"/>
      <c r="G100" s="12"/>
      <c r="H100" s="63"/>
      <c r="I100" s="63"/>
      <c r="J100" s="107"/>
      <c r="K100" s="11">
        <f t="shared" si="45"/>
        <v>0</v>
      </c>
      <c r="L100" s="65">
        <f t="shared" si="42"/>
        <v>0</v>
      </c>
      <c r="M100" s="65" t="s">
        <v>2</v>
      </c>
      <c r="N100" s="7"/>
      <c r="O100" s="8">
        <v>100</v>
      </c>
      <c r="P100" s="70">
        <v>100</v>
      </c>
      <c r="Q100" s="70" t="s">
        <v>2</v>
      </c>
      <c r="R100" s="6" t="s">
        <v>2</v>
      </c>
      <c r="S100" s="10">
        <v>100</v>
      </c>
      <c r="T100" s="70">
        <v>100</v>
      </c>
      <c r="U100" s="70" t="s">
        <v>2</v>
      </c>
      <c r="V100" s="6" t="s">
        <v>2</v>
      </c>
      <c r="W100" s="8">
        <v>91.83673469387756</v>
      </c>
      <c r="X100" s="70">
        <v>83.333333333333343</v>
      </c>
      <c r="Y100" s="70" t="s">
        <v>2</v>
      </c>
      <c r="Z100" s="6" t="s">
        <v>2</v>
      </c>
      <c r="AA100" s="10">
        <v>97.959183673469383</v>
      </c>
      <c r="AB100" s="70">
        <v>100</v>
      </c>
      <c r="AC100" s="70" t="s">
        <v>2</v>
      </c>
      <c r="AD100" s="6" t="s">
        <v>2</v>
      </c>
      <c r="AE100" s="10">
        <v>81.632653061224488</v>
      </c>
      <c r="AF100" s="70">
        <v>72.916666666666657</v>
      </c>
      <c r="AG100" s="70" t="s">
        <v>2</v>
      </c>
      <c r="AH100" s="6" t="s">
        <v>2</v>
      </c>
      <c r="AI100" s="8">
        <v>100</v>
      </c>
      <c r="AJ100" s="70">
        <v>100</v>
      </c>
      <c r="AK100" s="70" t="s">
        <v>2</v>
      </c>
      <c r="AL100" s="6" t="s">
        <v>2</v>
      </c>
      <c r="AM100" s="8">
        <v>100</v>
      </c>
      <c r="AN100" s="70">
        <v>100</v>
      </c>
      <c r="AO100" s="70" t="s">
        <v>2</v>
      </c>
      <c r="AP100" s="6" t="s">
        <v>2</v>
      </c>
      <c r="AQ100" s="10">
        <v>100</v>
      </c>
      <c r="AR100" s="70">
        <v>100</v>
      </c>
      <c r="AS100" s="70" t="s">
        <v>2</v>
      </c>
      <c r="AT100" s="6" t="s">
        <v>2</v>
      </c>
    </row>
    <row r="101" spans="1:46" s="3" customFormat="1" hidden="1" outlineLevel="1" x14ac:dyDescent="0.25">
      <c r="A101" s="13">
        <v>126012</v>
      </c>
      <c r="B101" s="51" t="s">
        <v>133</v>
      </c>
      <c r="C101" s="13">
        <v>72</v>
      </c>
      <c r="D101" s="59">
        <v>28</v>
      </c>
      <c r="E101" s="59">
        <v>24</v>
      </c>
      <c r="F101" s="106">
        <v>28</v>
      </c>
      <c r="G101" s="13">
        <v>2</v>
      </c>
      <c r="H101" s="63"/>
      <c r="I101" s="63">
        <v>1</v>
      </c>
      <c r="J101" s="106"/>
      <c r="K101" s="11">
        <f t="shared" si="45"/>
        <v>2.7777777777777777</v>
      </c>
      <c r="L101" s="65">
        <f t="shared" si="42"/>
        <v>0</v>
      </c>
      <c r="M101" s="65">
        <f t="shared" si="37"/>
        <v>4.1666666666666661</v>
      </c>
      <c r="N101" s="7">
        <v>0</v>
      </c>
      <c r="O101" s="8">
        <v>100</v>
      </c>
      <c r="P101" s="70">
        <v>100</v>
      </c>
      <c r="Q101" s="70">
        <v>100</v>
      </c>
      <c r="R101" s="6">
        <v>100</v>
      </c>
      <c r="S101" s="10">
        <v>97.222222222222214</v>
      </c>
      <c r="T101" s="70">
        <v>100</v>
      </c>
      <c r="U101" s="70">
        <v>95.83</v>
      </c>
      <c r="V101" s="6">
        <v>100</v>
      </c>
      <c r="W101" s="8">
        <v>93.055555555555557</v>
      </c>
      <c r="X101" s="70">
        <v>96.428571428571431</v>
      </c>
      <c r="Y101" s="70">
        <v>87.5</v>
      </c>
      <c r="Z101" s="6">
        <v>92.857142857142861</v>
      </c>
      <c r="AA101" s="10">
        <v>97.222222222222214</v>
      </c>
      <c r="AB101" s="70">
        <v>96.428571428571431</v>
      </c>
      <c r="AC101" s="70">
        <v>95.833333333333343</v>
      </c>
      <c r="AD101" s="6">
        <v>96.428571428571431</v>
      </c>
      <c r="AE101" s="10">
        <v>94.444444444444443</v>
      </c>
      <c r="AF101" s="70">
        <v>89.285714285714292</v>
      </c>
      <c r="AG101" s="70">
        <v>95.833333333333343</v>
      </c>
      <c r="AH101" s="6">
        <v>75</v>
      </c>
      <c r="AI101" s="8">
        <v>100</v>
      </c>
      <c r="AJ101" s="70">
        <v>100</v>
      </c>
      <c r="AK101" s="70">
        <v>100</v>
      </c>
      <c r="AL101" s="6">
        <v>100</v>
      </c>
      <c r="AM101" s="8">
        <v>100</v>
      </c>
      <c r="AN101" s="70">
        <v>100</v>
      </c>
      <c r="AO101" s="70">
        <v>100</v>
      </c>
      <c r="AP101" s="6">
        <v>100</v>
      </c>
      <c r="AQ101" s="10">
        <v>97.222222222222214</v>
      </c>
      <c r="AR101" s="70">
        <v>100</v>
      </c>
      <c r="AS101" s="70">
        <v>95.833333333333343</v>
      </c>
      <c r="AT101" s="140">
        <v>100</v>
      </c>
    </row>
    <row r="102" spans="1:46" s="3" customFormat="1" ht="15.75" collapsed="1" thickBot="1" x14ac:dyDescent="0.3">
      <c r="A102" s="251" t="s">
        <v>108</v>
      </c>
      <c r="B102" s="252"/>
      <c r="C102" s="23">
        <f>SUM(C92:C101)</f>
        <v>319</v>
      </c>
      <c r="D102" s="60">
        <f t="shared" ref="D102:H102" si="51">SUM(D92:D101)</f>
        <v>253</v>
      </c>
      <c r="E102" s="60">
        <f>SUM(E92:E101)</f>
        <v>297</v>
      </c>
      <c r="F102" s="129">
        <f>SUM(F93:F101)</f>
        <v>246</v>
      </c>
      <c r="G102" s="23">
        <f t="shared" si="51"/>
        <v>13</v>
      </c>
      <c r="H102" s="60">
        <f t="shared" si="51"/>
        <v>3</v>
      </c>
      <c r="I102" s="60">
        <f t="shared" ref="I102" si="52">SUM(I92:I101)</f>
        <v>11</v>
      </c>
      <c r="J102" s="129">
        <v>1</v>
      </c>
      <c r="K102" s="24">
        <f t="shared" si="45"/>
        <v>4.0752351097178678</v>
      </c>
      <c r="L102" s="66">
        <f t="shared" si="42"/>
        <v>1.1857707509881421</v>
      </c>
      <c r="M102" s="66">
        <f t="shared" si="37"/>
        <v>3.7037037037037033</v>
      </c>
      <c r="N102" s="25">
        <v>0.40650406504065045</v>
      </c>
      <c r="O102" s="26">
        <v>99.686520376175551</v>
      </c>
      <c r="P102" s="71">
        <v>98.814229249011859</v>
      </c>
      <c r="Q102" s="71">
        <v>98.99</v>
      </c>
      <c r="R102" s="116">
        <v>99.59349593495935</v>
      </c>
      <c r="S102" s="27">
        <v>95.924764890282134</v>
      </c>
      <c r="T102" s="71">
        <v>98.814229249011859</v>
      </c>
      <c r="U102" s="71">
        <v>96.3</v>
      </c>
      <c r="V102" s="116">
        <v>99.59349593495935</v>
      </c>
      <c r="W102" s="26">
        <v>89.341692789968647</v>
      </c>
      <c r="X102" s="71">
        <v>85.770750988142296</v>
      </c>
      <c r="Y102" s="71">
        <v>86.195286195286187</v>
      </c>
      <c r="Z102" s="116">
        <v>93.089430894308947</v>
      </c>
      <c r="AA102" s="27">
        <v>91.222570532915356</v>
      </c>
      <c r="AB102" s="71">
        <v>94.861660079051376</v>
      </c>
      <c r="AC102" s="71">
        <v>93.265993265993259</v>
      </c>
      <c r="AD102" s="116">
        <v>95.121951219512198</v>
      </c>
      <c r="AE102" s="27">
        <v>85.893416927899693</v>
      </c>
      <c r="AF102" s="71">
        <v>83.794466403162062</v>
      </c>
      <c r="AG102" s="71">
        <v>83.838383838383834</v>
      </c>
      <c r="AH102" s="116">
        <v>84.146341463414629</v>
      </c>
      <c r="AI102" s="26">
        <v>99.686520376175551</v>
      </c>
      <c r="AJ102" s="71">
        <v>99.209486166007906</v>
      </c>
      <c r="AK102" s="71">
        <v>100</v>
      </c>
      <c r="AL102" s="116">
        <v>99.59349593495935</v>
      </c>
      <c r="AM102" s="26">
        <v>99.686520376175551</v>
      </c>
      <c r="AN102" s="71">
        <v>98.814229249011859</v>
      </c>
      <c r="AO102" s="71">
        <v>100</v>
      </c>
      <c r="AP102" s="116">
        <v>99.59349593495935</v>
      </c>
      <c r="AQ102" s="27">
        <v>95.924764890282134</v>
      </c>
      <c r="AR102" s="71">
        <v>98.814229249011859</v>
      </c>
      <c r="AS102" s="71">
        <v>96.296296296296291</v>
      </c>
      <c r="AT102" s="143">
        <v>99.59349593495935</v>
      </c>
    </row>
    <row r="103" spans="1:46" s="3" customFormat="1" hidden="1" outlineLevel="1" x14ac:dyDescent="0.25">
      <c r="A103" s="92">
        <v>125001</v>
      </c>
      <c r="B103" s="93" t="s">
        <v>126</v>
      </c>
      <c r="C103" s="92">
        <v>0</v>
      </c>
      <c r="D103" s="94">
        <v>29</v>
      </c>
      <c r="E103" s="94">
        <v>40</v>
      </c>
      <c r="F103" s="111">
        <v>35</v>
      </c>
      <c r="G103" s="92"/>
      <c r="H103" s="94">
        <v>2</v>
      </c>
      <c r="I103" s="94"/>
      <c r="J103" s="111"/>
      <c r="K103" s="97" t="s">
        <v>2</v>
      </c>
      <c r="L103" s="98">
        <f t="shared" si="42"/>
        <v>6.8965517241379306</v>
      </c>
      <c r="M103" s="98">
        <f t="shared" si="37"/>
        <v>0</v>
      </c>
      <c r="N103" s="99">
        <v>0</v>
      </c>
      <c r="O103" s="108" t="s">
        <v>2</v>
      </c>
      <c r="P103" s="73">
        <v>96.551724137931032</v>
      </c>
      <c r="Q103" s="73">
        <v>100</v>
      </c>
      <c r="R103" s="74">
        <v>100</v>
      </c>
      <c r="S103" s="97" t="s">
        <v>2</v>
      </c>
      <c r="T103" s="73">
        <v>93.103448275862064</v>
      </c>
      <c r="U103" s="73">
        <v>100</v>
      </c>
      <c r="V103" s="74">
        <v>100</v>
      </c>
      <c r="W103" s="108" t="s">
        <v>2</v>
      </c>
      <c r="X103" s="73">
        <v>86.206896551724128</v>
      </c>
      <c r="Y103" s="73">
        <v>100</v>
      </c>
      <c r="Z103" s="74">
        <v>100</v>
      </c>
      <c r="AA103" s="97" t="s">
        <v>2</v>
      </c>
      <c r="AB103" s="73">
        <v>89.65517241379311</v>
      </c>
      <c r="AC103" s="73">
        <v>100</v>
      </c>
      <c r="AD103" s="74">
        <v>100</v>
      </c>
      <c r="AE103" s="97" t="s">
        <v>2</v>
      </c>
      <c r="AF103" s="73">
        <v>58.620689655172406</v>
      </c>
      <c r="AG103" s="73">
        <v>75</v>
      </c>
      <c r="AH103" s="74">
        <v>54.285714285714285</v>
      </c>
      <c r="AI103" s="108" t="s">
        <v>2</v>
      </c>
      <c r="AJ103" s="73">
        <v>100</v>
      </c>
      <c r="AK103" s="73">
        <v>100</v>
      </c>
      <c r="AL103" s="74">
        <v>100</v>
      </c>
      <c r="AM103" s="108" t="s">
        <v>2</v>
      </c>
      <c r="AN103" s="73">
        <v>100</v>
      </c>
      <c r="AO103" s="73">
        <v>100</v>
      </c>
      <c r="AP103" s="74">
        <v>100</v>
      </c>
      <c r="AQ103" s="97" t="s">
        <v>2</v>
      </c>
      <c r="AR103" s="73">
        <v>93.103448275862064</v>
      </c>
      <c r="AS103" s="73">
        <v>100</v>
      </c>
      <c r="AT103" s="139">
        <v>100</v>
      </c>
    </row>
    <row r="104" spans="1:46" s="3" customFormat="1" hidden="1" outlineLevel="1" x14ac:dyDescent="0.25">
      <c r="A104" s="13">
        <v>125003</v>
      </c>
      <c r="B104" s="14" t="s">
        <v>87</v>
      </c>
      <c r="C104" s="13">
        <v>82</v>
      </c>
      <c r="D104" s="59">
        <v>41</v>
      </c>
      <c r="E104" s="59">
        <v>36</v>
      </c>
      <c r="F104" s="106">
        <v>44</v>
      </c>
      <c r="G104" s="12"/>
      <c r="H104" s="63"/>
      <c r="I104" s="63"/>
      <c r="J104" s="106"/>
      <c r="K104" s="11">
        <f t="shared" si="45"/>
        <v>0</v>
      </c>
      <c r="L104" s="65">
        <f t="shared" si="42"/>
        <v>0</v>
      </c>
      <c r="M104" s="65">
        <f t="shared" si="37"/>
        <v>0</v>
      </c>
      <c r="N104" s="7">
        <v>0</v>
      </c>
      <c r="O104" s="8">
        <v>100</v>
      </c>
      <c r="P104" s="70">
        <v>100</v>
      </c>
      <c r="Q104" s="70">
        <v>100</v>
      </c>
      <c r="R104" s="6">
        <v>100</v>
      </c>
      <c r="S104" s="10">
        <v>100</v>
      </c>
      <c r="T104" s="70">
        <v>100</v>
      </c>
      <c r="U104" s="70">
        <v>100</v>
      </c>
      <c r="V104" s="6">
        <v>100</v>
      </c>
      <c r="W104" s="8">
        <v>100</v>
      </c>
      <c r="X104" s="70">
        <v>100</v>
      </c>
      <c r="Y104" s="70">
        <v>100</v>
      </c>
      <c r="Z104" s="6">
        <v>100</v>
      </c>
      <c r="AA104" s="10">
        <v>100</v>
      </c>
      <c r="AB104" s="70">
        <v>100</v>
      </c>
      <c r="AC104" s="70">
        <v>100</v>
      </c>
      <c r="AD104" s="6">
        <v>100</v>
      </c>
      <c r="AE104" s="10">
        <v>90.243902439024396</v>
      </c>
      <c r="AF104" s="70">
        <v>82.926829268292678</v>
      </c>
      <c r="AG104" s="70">
        <v>100</v>
      </c>
      <c r="AH104" s="6">
        <v>100</v>
      </c>
      <c r="AI104" s="8">
        <v>100</v>
      </c>
      <c r="AJ104" s="70">
        <v>100</v>
      </c>
      <c r="AK104" s="70">
        <v>100</v>
      </c>
      <c r="AL104" s="6">
        <v>100</v>
      </c>
      <c r="AM104" s="8">
        <v>100</v>
      </c>
      <c r="AN104" s="70">
        <v>100</v>
      </c>
      <c r="AO104" s="70">
        <v>100</v>
      </c>
      <c r="AP104" s="6">
        <v>100</v>
      </c>
      <c r="AQ104" s="10">
        <v>100</v>
      </c>
      <c r="AR104" s="70">
        <v>100</v>
      </c>
      <c r="AS104" s="70">
        <v>100</v>
      </c>
      <c r="AT104" s="140">
        <v>100</v>
      </c>
    </row>
    <row r="105" spans="1:46" s="3" customFormat="1" hidden="1" outlineLevel="1" x14ac:dyDescent="0.25">
      <c r="A105" s="13">
        <v>127001</v>
      </c>
      <c r="B105" s="14" t="s">
        <v>88</v>
      </c>
      <c r="C105" s="13">
        <v>28</v>
      </c>
      <c r="D105" s="59">
        <v>16</v>
      </c>
      <c r="E105" s="59">
        <v>30</v>
      </c>
      <c r="F105" s="106">
        <v>36</v>
      </c>
      <c r="G105" s="12"/>
      <c r="H105" s="63"/>
      <c r="I105" s="63"/>
      <c r="J105" s="106"/>
      <c r="K105" s="11">
        <f t="shared" si="45"/>
        <v>0</v>
      </c>
      <c r="L105" s="65">
        <f t="shared" si="42"/>
        <v>0</v>
      </c>
      <c r="M105" s="65">
        <f t="shared" si="37"/>
        <v>0</v>
      </c>
      <c r="N105" s="7">
        <v>0</v>
      </c>
      <c r="O105" s="8">
        <v>100</v>
      </c>
      <c r="P105" s="70">
        <v>100</v>
      </c>
      <c r="Q105" s="70">
        <v>100</v>
      </c>
      <c r="R105" s="6">
        <v>100</v>
      </c>
      <c r="S105" s="10">
        <v>100</v>
      </c>
      <c r="T105" s="70">
        <v>100</v>
      </c>
      <c r="U105" s="70">
        <v>100</v>
      </c>
      <c r="V105" s="6">
        <v>100</v>
      </c>
      <c r="W105" s="8">
        <v>100</v>
      </c>
      <c r="X105" s="70">
        <v>100</v>
      </c>
      <c r="Y105" s="70">
        <v>100</v>
      </c>
      <c r="Z105" s="6">
        <v>100</v>
      </c>
      <c r="AA105" s="10">
        <v>100</v>
      </c>
      <c r="AB105" s="70">
        <v>100</v>
      </c>
      <c r="AC105" s="70">
        <v>100</v>
      </c>
      <c r="AD105" s="6">
        <v>100</v>
      </c>
      <c r="AE105" s="10">
        <v>92.857142857142861</v>
      </c>
      <c r="AF105" s="70">
        <v>93.75</v>
      </c>
      <c r="AG105" s="70">
        <v>86.666666666666671</v>
      </c>
      <c r="AH105" s="6">
        <v>94.444444444444443</v>
      </c>
      <c r="AI105" s="8">
        <v>100</v>
      </c>
      <c r="AJ105" s="70">
        <v>100</v>
      </c>
      <c r="AK105" s="70">
        <v>100</v>
      </c>
      <c r="AL105" s="6">
        <v>100</v>
      </c>
      <c r="AM105" s="8">
        <v>100</v>
      </c>
      <c r="AN105" s="70">
        <v>100</v>
      </c>
      <c r="AO105" s="70">
        <v>100</v>
      </c>
      <c r="AP105" s="6">
        <v>100</v>
      </c>
      <c r="AQ105" s="10">
        <v>100</v>
      </c>
      <c r="AR105" s="70">
        <v>100</v>
      </c>
      <c r="AS105" s="70">
        <v>100</v>
      </c>
      <c r="AT105" s="140">
        <v>100</v>
      </c>
    </row>
    <row r="106" spans="1:46" s="3" customFormat="1" hidden="1" outlineLevel="1" x14ac:dyDescent="0.25">
      <c r="A106" s="13">
        <v>127003</v>
      </c>
      <c r="B106" s="14" t="s">
        <v>89</v>
      </c>
      <c r="C106" s="13">
        <v>23</v>
      </c>
      <c r="D106" s="59">
        <v>34</v>
      </c>
      <c r="E106" s="59">
        <v>26</v>
      </c>
      <c r="F106" s="106">
        <v>23</v>
      </c>
      <c r="G106" s="12"/>
      <c r="H106" s="63"/>
      <c r="I106" s="63"/>
      <c r="J106" s="106"/>
      <c r="K106" s="11">
        <f t="shared" si="45"/>
        <v>0</v>
      </c>
      <c r="L106" s="65">
        <f t="shared" si="42"/>
        <v>0</v>
      </c>
      <c r="M106" s="65">
        <f t="shared" si="37"/>
        <v>0</v>
      </c>
      <c r="N106" s="7">
        <v>0</v>
      </c>
      <c r="O106" s="8">
        <v>100</v>
      </c>
      <c r="P106" s="70">
        <v>100</v>
      </c>
      <c r="Q106" s="70">
        <v>100</v>
      </c>
      <c r="R106" s="6">
        <v>100</v>
      </c>
      <c r="S106" s="10">
        <v>100</v>
      </c>
      <c r="T106" s="70">
        <v>100</v>
      </c>
      <c r="U106" s="70">
        <v>100</v>
      </c>
      <c r="V106" s="6">
        <v>100</v>
      </c>
      <c r="W106" s="8">
        <v>95.652173913043484</v>
      </c>
      <c r="X106" s="70">
        <v>100</v>
      </c>
      <c r="Y106" s="70">
        <v>92.307692307692307</v>
      </c>
      <c r="Z106" s="6">
        <v>100</v>
      </c>
      <c r="AA106" s="10">
        <v>100</v>
      </c>
      <c r="AB106" s="70">
        <v>100</v>
      </c>
      <c r="AC106" s="70">
        <v>92.307692307692307</v>
      </c>
      <c r="AD106" s="6">
        <v>100</v>
      </c>
      <c r="AE106" s="10">
        <v>82.608695652173907</v>
      </c>
      <c r="AF106" s="70">
        <v>91.17647058823529</v>
      </c>
      <c r="AG106" s="70">
        <v>84.615384615384613</v>
      </c>
      <c r="AH106" s="6">
        <v>82.608695652173907</v>
      </c>
      <c r="AI106" s="8">
        <v>100</v>
      </c>
      <c r="AJ106" s="70">
        <v>100</v>
      </c>
      <c r="AK106" s="70">
        <v>100</v>
      </c>
      <c r="AL106" s="6">
        <v>100</v>
      </c>
      <c r="AM106" s="8">
        <v>100</v>
      </c>
      <c r="AN106" s="70">
        <v>100</v>
      </c>
      <c r="AO106" s="70">
        <v>100</v>
      </c>
      <c r="AP106" s="6">
        <v>100</v>
      </c>
      <c r="AQ106" s="10">
        <v>100</v>
      </c>
      <c r="AR106" s="70">
        <v>100</v>
      </c>
      <c r="AS106" s="70">
        <v>100</v>
      </c>
      <c r="AT106" s="140">
        <v>100</v>
      </c>
    </row>
    <row r="107" spans="1:46" s="3" customFormat="1" hidden="1" outlineLevel="1" x14ac:dyDescent="0.25">
      <c r="A107" s="13">
        <v>128001</v>
      </c>
      <c r="B107" s="14" t="s">
        <v>90</v>
      </c>
      <c r="C107" s="13">
        <v>70</v>
      </c>
      <c r="D107" s="59">
        <v>62</v>
      </c>
      <c r="E107" s="59">
        <v>41</v>
      </c>
      <c r="F107" s="106">
        <v>36</v>
      </c>
      <c r="G107" s="13">
        <v>4</v>
      </c>
      <c r="H107" s="59">
        <v>2</v>
      </c>
      <c r="I107" s="59"/>
      <c r="J107" s="106"/>
      <c r="K107" s="11">
        <f t="shared" si="45"/>
        <v>5.7142857142857144</v>
      </c>
      <c r="L107" s="65">
        <f t="shared" si="42"/>
        <v>3.225806451612903</v>
      </c>
      <c r="M107" s="65">
        <f t="shared" si="37"/>
        <v>0</v>
      </c>
      <c r="N107" s="7">
        <v>0</v>
      </c>
      <c r="O107" s="8">
        <v>95.714285714285722</v>
      </c>
      <c r="P107" s="70">
        <v>98.387096774193552</v>
      </c>
      <c r="Q107" s="70">
        <v>100</v>
      </c>
      <c r="R107" s="6">
        <v>100</v>
      </c>
      <c r="S107" s="10">
        <v>94.285714285714278</v>
      </c>
      <c r="T107" s="70">
        <v>96.774193548387103</v>
      </c>
      <c r="U107" s="70">
        <v>100</v>
      </c>
      <c r="V107" s="6">
        <v>100</v>
      </c>
      <c r="W107" s="8">
        <v>94.285714285714278</v>
      </c>
      <c r="X107" s="70">
        <v>95.161290322580655</v>
      </c>
      <c r="Y107" s="70">
        <v>100</v>
      </c>
      <c r="Z107" s="6">
        <v>100</v>
      </c>
      <c r="AA107" s="10">
        <v>87.142857142857139</v>
      </c>
      <c r="AB107" s="70">
        <v>96.774193548387103</v>
      </c>
      <c r="AC107" s="70">
        <v>100</v>
      </c>
      <c r="AD107" s="6">
        <v>100</v>
      </c>
      <c r="AE107" s="10">
        <v>60</v>
      </c>
      <c r="AF107" s="70">
        <v>54.838709677419352</v>
      </c>
      <c r="AG107" s="70">
        <v>51.219512195121951</v>
      </c>
      <c r="AH107" s="6">
        <v>55.555555555555557</v>
      </c>
      <c r="AI107" s="8">
        <v>98.571428571428584</v>
      </c>
      <c r="AJ107" s="70">
        <v>98.387096774193552</v>
      </c>
      <c r="AK107" s="70">
        <v>100</v>
      </c>
      <c r="AL107" s="6">
        <v>100</v>
      </c>
      <c r="AM107" s="8">
        <v>98.571428571428584</v>
      </c>
      <c r="AN107" s="70">
        <v>98.387096774193552</v>
      </c>
      <c r="AO107" s="70">
        <v>100</v>
      </c>
      <c r="AP107" s="6">
        <v>100</v>
      </c>
      <c r="AQ107" s="10">
        <v>94.285714285714278</v>
      </c>
      <c r="AR107" s="70">
        <v>96.774193548387103</v>
      </c>
      <c r="AS107" s="70">
        <v>100</v>
      </c>
      <c r="AT107" s="140">
        <v>100</v>
      </c>
    </row>
    <row r="108" spans="1:46" s="3" customFormat="1" collapsed="1" x14ac:dyDescent="0.25">
      <c r="A108" s="253" t="s">
        <v>110</v>
      </c>
      <c r="B108" s="254"/>
      <c r="C108" s="117">
        <f>SUM(C103:C107)</f>
        <v>203</v>
      </c>
      <c r="D108" s="118">
        <f t="shared" ref="D108:H108" si="53">SUM(D103:D107)</f>
        <v>182</v>
      </c>
      <c r="E108" s="118">
        <f>SUM(E103:E107)</f>
        <v>173</v>
      </c>
      <c r="F108" s="130">
        <f>SUM(F103:F107)</f>
        <v>174</v>
      </c>
      <c r="G108" s="117">
        <f t="shared" si="53"/>
        <v>4</v>
      </c>
      <c r="H108" s="118">
        <f t="shared" si="53"/>
        <v>4</v>
      </c>
      <c r="I108" s="118">
        <f t="shared" ref="I108" si="54">SUM(I103:I107)</f>
        <v>0</v>
      </c>
      <c r="J108" s="130">
        <v>0</v>
      </c>
      <c r="K108" s="119">
        <f t="shared" si="45"/>
        <v>1.9704433497536946</v>
      </c>
      <c r="L108" s="120">
        <f t="shared" si="42"/>
        <v>2.197802197802198</v>
      </c>
      <c r="M108" s="120">
        <f t="shared" si="37"/>
        <v>0</v>
      </c>
      <c r="N108" s="121">
        <v>0</v>
      </c>
      <c r="O108" s="122">
        <v>98.522167487684726</v>
      </c>
      <c r="P108" s="123">
        <v>98.901098901098905</v>
      </c>
      <c r="Q108" s="123">
        <v>100</v>
      </c>
      <c r="R108" s="124">
        <v>100</v>
      </c>
      <c r="S108" s="125">
        <v>98.029556650246306</v>
      </c>
      <c r="T108" s="123">
        <v>97.802197802197796</v>
      </c>
      <c r="U108" s="123">
        <v>100</v>
      </c>
      <c r="V108" s="124">
        <v>100</v>
      </c>
      <c r="W108" s="122">
        <v>97.536945812807886</v>
      </c>
      <c r="X108" s="123">
        <v>96.15384615384616</v>
      </c>
      <c r="Y108" s="123">
        <v>98.843930635838149</v>
      </c>
      <c r="Z108" s="124">
        <v>100</v>
      </c>
      <c r="AA108" s="125">
        <v>95.566502463054192</v>
      </c>
      <c r="AB108" s="123">
        <v>97.252747252747255</v>
      </c>
      <c r="AC108" s="123">
        <v>98.843930635838149</v>
      </c>
      <c r="AD108" s="124">
        <v>100</v>
      </c>
      <c r="AE108" s="125">
        <v>79.310344827586206</v>
      </c>
      <c r="AF108" s="123">
        <v>71.978021978021971</v>
      </c>
      <c r="AG108" s="123">
        <v>78.034682080924853</v>
      </c>
      <c r="AH108" s="124">
        <v>78.160919540229884</v>
      </c>
      <c r="AI108" s="122">
        <v>99.50738916256158</v>
      </c>
      <c r="AJ108" s="123">
        <v>99.45054945054946</v>
      </c>
      <c r="AK108" s="123">
        <v>100</v>
      </c>
      <c r="AL108" s="124">
        <v>100</v>
      </c>
      <c r="AM108" s="122">
        <v>99.50738916256158</v>
      </c>
      <c r="AN108" s="123">
        <v>99.45054945054946</v>
      </c>
      <c r="AO108" s="123">
        <v>100</v>
      </c>
      <c r="AP108" s="124">
        <v>100</v>
      </c>
      <c r="AQ108" s="125">
        <v>98.029556650246306</v>
      </c>
      <c r="AR108" s="123">
        <v>97.802197802197796</v>
      </c>
      <c r="AS108" s="123">
        <v>100</v>
      </c>
      <c r="AT108" s="141">
        <v>100</v>
      </c>
    </row>
    <row r="109" spans="1:46" s="3" customFormat="1" hidden="1" outlineLevel="1" x14ac:dyDescent="0.25">
      <c r="A109" s="17">
        <v>126301</v>
      </c>
      <c r="B109" s="16" t="s">
        <v>91</v>
      </c>
      <c r="C109" s="17">
        <v>27</v>
      </c>
      <c r="D109" s="58">
        <v>32</v>
      </c>
      <c r="E109" s="58">
        <v>18</v>
      </c>
      <c r="F109" s="113">
        <v>13</v>
      </c>
      <c r="G109" s="17">
        <v>1</v>
      </c>
      <c r="H109" s="58">
        <v>1</v>
      </c>
      <c r="I109" s="58"/>
      <c r="J109" s="113"/>
      <c r="K109" s="19">
        <f t="shared" si="45"/>
        <v>3.7037037037037033</v>
      </c>
      <c r="L109" s="64">
        <f t="shared" si="42"/>
        <v>3.125</v>
      </c>
      <c r="M109" s="64">
        <f t="shared" si="37"/>
        <v>0</v>
      </c>
      <c r="N109" s="20">
        <v>0</v>
      </c>
      <c r="O109" s="21">
        <v>96.296296296296291</v>
      </c>
      <c r="P109" s="69">
        <v>100</v>
      </c>
      <c r="Q109" s="69">
        <v>100</v>
      </c>
      <c r="R109" s="114">
        <v>100</v>
      </c>
      <c r="S109" s="22">
        <v>96.296296296296291</v>
      </c>
      <c r="T109" s="69">
        <v>96.875</v>
      </c>
      <c r="U109" s="69">
        <v>100</v>
      </c>
      <c r="V109" s="114">
        <v>100</v>
      </c>
      <c r="W109" s="21">
        <v>96.296296296296291</v>
      </c>
      <c r="X109" s="69">
        <v>93.75</v>
      </c>
      <c r="Y109" s="69">
        <v>94.444444444444443</v>
      </c>
      <c r="Z109" s="114">
        <v>100</v>
      </c>
      <c r="AA109" s="22">
        <v>88.888888888888886</v>
      </c>
      <c r="AB109" s="69">
        <v>65.625</v>
      </c>
      <c r="AC109" s="69">
        <v>72.222222222222214</v>
      </c>
      <c r="AD109" s="114">
        <v>61.53846153846154</v>
      </c>
      <c r="AE109" s="22">
        <v>25.925925925925924</v>
      </c>
      <c r="AF109" s="69">
        <v>46.875</v>
      </c>
      <c r="AG109" s="69">
        <v>38.888888888888893</v>
      </c>
      <c r="AH109" s="114">
        <v>53.846153846153847</v>
      </c>
      <c r="AI109" s="21">
        <v>96.296296296296291</v>
      </c>
      <c r="AJ109" s="69">
        <v>100</v>
      </c>
      <c r="AK109" s="69">
        <v>100</v>
      </c>
      <c r="AL109" s="114">
        <v>100</v>
      </c>
      <c r="AM109" s="21">
        <v>96.296296296296291</v>
      </c>
      <c r="AN109" s="69">
        <v>100</v>
      </c>
      <c r="AO109" s="69">
        <v>100</v>
      </c>
      <c r="AP109" s="114">
        <v>100</v>
      </c>
      <c r="AQ109" s="22">
        <v>96.296296296296291</v>
      </c>
      <c r="AR109" s="69">
        <v>96.875</v>
      </c>
      <c r="AS109" s="69">
        <v>100</v>
      </c>
      <c r="AT109" s="142">
        <v>100</v>
      </c>
    </row>
    <row r="110" spans="1:46" s="3" customFormat="1" ht="15.75" collapsed="1" thickBot="1" x14ac:dyDescent="0.3">
      <c r="A110" s="251" t="s">
        <v>111</v>
      </c>
      <c r="B110" s="252"/>
      <c r="C110" s="23">
        <f>SUM(C109)</f>
        <v>27</v>
      </c>
      <c r="D110" s="60">
        <f t="shared" ref="D110:I110" si="55">SUM(D109)</f>
        <v>32</v>
      </c>
      <c r="E110" s="60">
        <v>18</v>
      </c>
      <c r="F110" s="131">
        <f>SUM(F109)</f>
        <v>13</v>
      </c>
      <c r="G110" s="23">
        <f t="shared" si="55"/>
        <v>1</v>
      </c>
      <c r="H110" s="60">
        <f t="shared" si="55"/>
        <v>1</v>
      </c>
      <c r="I110" s="60">
        <f t="shared" si="55"/>
        <v>0</v>
      </c>
      <c r="J110" s="131">
        <v>0</v>
      </c>
      <c r="K110" s="24">
        <f t="shared" si="45"/>
        <v>3.7037037037037033</v>
      </c>
      <c r="L110" s="66">
        <f t="shared" si="42"/>
        <v>3.125</v>
      </c>
      <c r="M110" s="66">
        <f t="shared" si="37"/>
        <v>0</v>
      </c>
      <c r="N110" s="25">
        <v>0</v>
      </c>
      <c r="O110" s="26">
        <v>96.296296296296291</v>
      </c>
      <c r="P110" s="71">
        <v>100</v>
      </c>
      <c r="Q110" s="71">
        <v>100</v>
      </c>
      <c r="R110" s="116">
        <v>100</v>
      </c>
      <c r="S110" s="27">
        <v>96.296296296296291</v>
      </c>
      <c r="T110" s="71">
        <v>96.875</v>
      </c>
      <c r="U110" s="71">
        <v>100</v>
      </c>
      <c r="V110" s="116">
        <v>100</v>
      </c>
      <c r="W110" s="26">
        <v>96.296296296296291</v>
      </c>
      <c r="X110" s="71">
        <v>93.75</v>
      </c>
      <c r="Y110" s="71">
        <v>94.444444444444443</v>
      </c>
      <c r="Z110" s="116">
        <v>100</v>
      </c>
      <c r="AA110" s="27">
        <v>88.888888888888886</v>
      </c>
      <c r="AB110" s="71">
        <v>65.625</v>
      </c>
      <c r="AC110" s="71">
        <v>72.222222222222214</v>
      </c>
      <c r="AD110" s="116">
        <v>61.53846153846154</v>
      </c>
      <c r="AE110" s="27">
        <v>25.925925925925924</v>
      </c>
      <c r="AF110" s="71">
        <v>46.875</v>
      </c>
      <c r="AG110" s="71">
        <v>38.888888888888893</v>
      </c>
      <c r="AH110" s="116">
        <v>53.846153846153847</v>
      </c>
      <c r="AI110" s="26">
        <v>96.296296296296291</v>
      </c>
      <c r="AJ110" s="71">
        <v>100</v>
      </c>
      <c r="AK110" s="71">
        <v>100</v>
      </c>
      <c r="AL110" s="116">
        <v>100</v>
      </c>
      <c r="AM110" s="26">
        <v>96.296296296296291</v>
      </c>
      <c r="AN110" s="71">
        <v>100</v>
      </c>
      <c r="AO110" s="71">
        <v>100</v>
      </c>
      <c r="AP110" s="116">
        <v>100</v>
      </c>
      <c r="AQ110" s="27">
        <v>96.296296296296291</v>
      </c>
      <c r="AR110" s="71">
        <v>96.875</v>
      </c>
      <c r="AS110" s="71">
        <v>100</v>
      </c>
      <c r="AT110" s="143">
        <v>100</v>
      </c>
    </row>
    <row r="111" spans="1:46" s="3" customFormat="1" hidden="1" outlineLevel="1" x14ac:dyDescent="0.25">
      <c r="A111" s="17">
        <v>101022</v>
      </c>
      <c r="B111" s="16" t="s">
        <v>92</v>
      </c>
      <c r="C111" s="17">
        <v>0</v>
      </c>
      <c r="D111" s="58">
        <v>69</v>
      </c>
      <c r="E111" s="58">
        <v>59</v>
      </c>
      <c r="F111" s="126">
        <v>58</v>
      </c>
      <c r="G111" s="17"/>
      <c r="H111" s="62"/>
      <c r="I111" s="62"/>
      <c r="J111" s="126"/>
      <c r="K111" s="19" t="s">
        <v>2</v>
      </c>
      <c r="L111" s="64">
        <f t="shared" si="42"/>
        <v>0</v>
      </c>
      <c r="M111" s="64">
        <f t="shared" si="37"/>
        <v>0</v>
      </c>
      <c r="N111" s="20">
        <v>0</v>
      </c>
      <c r="O111" s="28" t="s">
        <v>2</v>
      </c>
      <c r="P111" s="69">
        <v>100</v>
      </c>
      <c r="Q111" s="69">
        <v>100</v>
      </c>
      <c r="R111" s="114">
        <v>100</v>
      </c>
      <c r="S111" s="19" t="s">
        <v>2</v>
      </c>
      <c r="T111" s="69">
        <v>100</v>
      </c>
      <c r="U111" s="69">
        <v>100</v>
      </c>
      <c r="V111" s="114">
        <v>100</v>
      </c>
      <c r="W111" s="28" t="s">
        <v>2</v>
      </c>
      <c r="X111" s="69">
        <v>91.304347826086953</v>
      </c>
      <c r="Y111" s="69">
        <v>98.305084745762713</v>
      </c>
      <c r="Z111" s="114">
        <v>96.551724137931032</v>
      </c>
      <c r="AA111" s="19" t="s">
        <v>2</v>
      </c>
      <c r="AB111" s="69">
        <v>100</v>
      </c>
      <c r="AC111" s="69">
        <v>100</v>
      </c>
      <c r="AD111" s="114">
        <v>100</v>
      </c>
      <c r="AE111" s="19" t="s">
        <v>2</v>
      </c>
      <c r="AF111" s="69">
        <v>88.405797101449281</v>
      </c>
      <c r="AG111" s="69">
        <v>93.220338983050837</v>
      </c>
      <c r="AH111" s="114">
        <v>96.551724137931032</v>
      </c>
      <c r="AI111" s="28" t="s">
        <v>2</v>
      </c>
      <c r="AJ111" s="69">
        <v>100</v>
      </c>
      <c r="AK111" s="69">
        <v>100</v>
      </c>
      <c r="AL111" s="114">
        <v>100</v>
      </c>
      <c r="AM111" s="28" t="s">
        <v>2</v>
      </c>
      <c r="AN111" s="69">
        <v>100</v>
      </c>
      <c r="AO111" s="69">
        <v>100</v>
      </c>
      <c r="AP111" s="114">
        <v>100</v>
      </c>
      <c r="AQ111" s="19" t="s">
        <v>2</v>
      </c>
      <c r="AR111" s="69">
        <v>100</v>
      </c>
      <c r="AS111" s="69">
        <v>100</v>
      </c>
      <c r="AT111" s="142">
        <v>100</v>
      </c>
    </row>
    <row r="112" spans="1:46" s="3" customFormat="1" hidden="1" outlineLevel="1" x14ac:dyDescent="0.25">
      <c r="A112" s="13">
        <v>103018</v>
      </c>
      <c r="B112" s="14" t="s">
        <v>93</v>
      </c>
      <c r="C112" s="13">
        <v>8</v>
      </c>
      <c r="D112" s="59">
        <v>8</v>
      </c>
      <c r="E112" s="59">
        <v>12</v>
      </c>
      <c r="F112" s="106">
        <v>7</v>
      </c>
      <c r="G112" s="13">
        <v>2</v>
      </c>
      <c r="H112" s="59">
        <v>2</v>
      </c>
      <c r="I112" s="59">
        <v>4</v>
      </c>
      <c r="J112" s="106"/>
      <c r="K112" s="11">
        <f t="shared" si="45"/>
        <v>25</v>
      </c>
      <c r="L112" s="65">
        <f t="shared" si="42"/>
        <v>25</v>
      </c>
      <c r="M112" s="65">
        <f t="shared" si="37"/>
        <v>33.333333333333329</v>
      </c>
      <c r="N112" s="7">
        <v>0</v>
      </c>
      <c r="O112" s="8">
        <v>87.5</v>
      </c>
      <c r="P112" s="70">
        <v>87.5</v>
      </c>
      <c r="Q112" s="70">
        <v>75</v>
      </c>
      <c r="R112" s="6">
        <v>100</v>
      </c>
      <c r="S112" s="10">
        <v>75</v>
      </c>
      <c r="T112" s="70">
        <v>75</v>
      </c>
      <c r="U112" s="70">
        <v>66.67</v>
      </c>
      <c r="V112" s="6">
        <v>100</v>
      </c>
      <c r="W112" s="8">
        <v>62.5</v>
      </c>
      <c r="X112" s="70">
        <v>75</v>
      </c>
      <c r="Y112" s="70">
        <v>66.666666666666657</v>
      </c>
      <c r="Z112" s="6">
        <v>85.714285714285708</v>
      </c>
      <c r="AA112" s="10">
        <v>75</v>
      </c>
      <c r="AB112" s="70">
        <v>50</v>
      </c>
      <c r="AC112" s="70">
        <v>58.333333333333336</v>
      </c>
      <c r="AD112" s="6">
        <v>85.714285714285708</v>
      </c>
      <c r="AE112" s="10">
        <v>75</v>
      </c>
      <c r="AF112" s="70">
        <v>37.5</v>
      </c>
      <c r="AG112" s="70">
        <v>58.333333333333336</v>
      </c>
      <c r="AH112" s="6">
        <v>100</v>
      </c>
      <c r="AI112" s="8">
        <v>100</v>
      </c>
      <c r="AJ112" s="70">
        <v>87.5</v>
      </c>
      <c r="AK112" s="70">
        <v>91.666666666666657</v>
      </c>
      <c r="AL112" s="6">
        <v>100</v>
      </c>
      <c r="AM112" s="8">
        <v>100</v>
      </c>
      <c r="AN112" s="70">
        <v>87.5</v>
      </c>
      <c r="AO112" s="70">
        <v>91.666666666666657</v>
      </c>
      <c r="AP112" s="6">
        <v>100</v>
      </c>
      <c r="AQ112" s="10">
        <v>75</v>
      </c>
      <c r="AR112" s="70">
        <v>75</v>
      </c>
      <c r="AS112" s="70">
        <v>66.666666666666657</v>
      </c>
      <c r="AT112" s="140">
        <v>100</v>
      </c>
    </row>
    <row r="113" spans="1:46" s="3" customFormat="1" hidden="1" outlineLevel="1" x14ac:dyDescent="0.25">
      <c r="A113" s="13">
        <v>115008</v>
      </c>
      <c r="B113" s="14" t="s">
        <v>94</v>
      </c>
      <c r="C113" s="13">
        <v>6</v>
      </c>
      <c r="D113" s="59">
        <v>7</v>
      </c>
      <c r="E113" s="59">
        <v>11</v>
      </c>
      <c r="F113" s="106">
        <v>5</v>
      </c>
      <c r="G113" s="12"/>
      <c r="H113" s="63"/>
      <c r="I113" s="63"/>
      <c r="J113" s="106"/>
      <c r="K113" s="11">
        <f t="shared" si="45"/>
        <v>0</v>
      </c>
      <c r="L113" s="65">
        <f t="shared" si="42"/>
        <v>0</v>
      </c>
      <c r="M113" s="65">
        <f t="shared" si="37"/>
        <v>0</v>
      </c>
      <c r="N113" s="7">
        <v>0</v>
      </c>
      <c r="O113" s="8">
        <v>100</v>
      </c>
      <c r="P113" s="70">
        <v>100</v>
      </c>
      <c r="Q113" s="70">
        <v>100</v>
      </c>
      <c r="R113" s="6">
        <v>100</v>
      </c>
      <c r="S113" s="10">
        <v>100</v>
      </c>
      <c r="T113" s="70">
        <v>100</v>
      </c>
      <c r="U113" s="70">
        <v>100</v>
      </c>
      <c r="V113" s="6">
        <v>100</v>
      </c>
      <c r="W113" s="8">
        <v>100</v>
      </c>
      <c r="X113" s="70">
        <v>71.428571428571431</v>
      </c>
      <c r="Y113" s="70">
        <v>100</v>
      </c>
      <c r="Z113" s="6">
        <v>100</v>
      </c>
      <c r="AA113" s="10">
        <v>100</v>
      </c>
      <c r="AB113" s="70">
        <v>100</v>
      </c>
      <c r="AC113" s="70">
        <v>100</v>
      </c>
      <c r="AD113" s="6">
        <v>100</v>
      </c>
      <c r="AE113" s="10">
        <v>100</v>
      </c>
      <c r="AF113" s="70">
        <v>14.285714285714285</v>
      </c>
      <c r="AG113" s="70">
        <v>81.818181818181827</v>
      </c>
      <c r="AH113" s="6">
        <v>100</v>
      </c>
      <c r="AI113" s="8">
        <v>100</v>
      </c>
      <c r="AJ113" s="70">
        <v>100</v>
      </c>
      <c r="AK113" s="70">
        <v>100</v>
      </c>
      <c r="AL113" s="6">
        <v>100</v>
      </c>
      <c r="AM113" s="8">
        <v>100</v>
      </c>
      <c r="AN113" s="70">
        <v>100</v>
      </c>
      <c r="AO113" s="70">
        <v>100</v>
      </c>
      <c r="AP113" s="6">
        <v>100</v>
      </c>
      <c r="AQ113" s="10">
        <v>100</v>
      </c>
      <c r="AR113" s="70">
        <v>100</v>
      </c>
      <c r="AS113" s="70">
        <v>100</v>
      </c>
      <c r="AT113" s="140">
        <v>100</v>
      </c>
    </row>
    <row r="114" spans="1:46" s="3" customFormat="1" ht="15.75" collapsed="1" thickBot="1" x14ac:dyDescent="0.3">
      <c r="A114" s="251" t="s">
        <v>112</v>
      </c>
      <c r="B114" s="252"/>
      <c r="C114" s="23">
        <f>SUM(C112:C113)</f>
        <v>14</v>
      </c>
      <c r="D114" s="60">
        <f t="shared" ref="D114:H114" si="56">SUM(D112:D113)</f>
        <v>15</v>
      </c>
      <c r="E114" s="60">
        <f>SUM(E111:E113)</f>
        <v>82</v>
      </c>
      <c r="F114" s="131">
        <f>SUM(F111:F113)</f>
        <v>70</v>
      </c>
      <c r="G114" s="23">
        <f t="shared" si="56"/>
        <v>2</v>
      </c>
      <c r="H114" s="60">
        <f t="shared" si="56"/>
        <v>2</v>
      </c>
      <c r="I114" s="60">
        <f t="shared" ref="I114" si="57">SUM(I111:I113)</f>
        <v>4</v>
      </c>
      <c r="J114" s="131">
        <v>0</v>
      </c>
      <c r="K114" s="24">
        <f t="shared" si="45"/>
        <v>14.285714285714285</v>
      </c>
      <c r="L114" s="66">
        <f t="shared" si="42"/>
        <v>13.333333333333334</v>
      </c>
      <c r="M114" s="66">
        <f t="shared" si="37"/>
        <v>4.8780487804878048</v>
      </c>
      <c r="N114" s="25">
        <v>0</v>
      </c>
      <c r="O114" s="26">
        <v>92.857142857142861</v>
      </c>
      <c r="P114" s="71">
        <v>98.80952380952381</v>
      </c>
      <c r="Q114" s="71">
        <v>96.34</v>
      </c>
      <c r="R114" s="116">
        <v>100</v>
      </c>
      <c r="S114" s="27">
        <v>85.714285714285708</v>
      </c>
      <c r="T114" s="71">
        <v>97.61904761904762</v>
      </c>
      <c r="U114" s="71">
        <v>95.12</v>
      </c>
      <c r="V114" s="116">
        <v>100</v>
      </c>
      <c r="W114" s="26">
        <v>78.571428571428569</v>
      </c>
      <c r="X114" s="71">
        <v>88.095238095238088</v>
      </c>
      <c r="Y114" s="71">
        <v>93.902439024390233</v>
      </c>
      <c r="Z114" s="116">
        <v>95.714285714285722</v>
      </c>
      <c r="AA114" s="27">
        <v>85.714285714285708</v>
      </c>
      <c r="AB114" s="71">
        <v>95.238095238095227</v>
      </c>
      <c r="AC114" s="71">
        <v>93.902439024390233</v>
      </c>
      <c r="AD114" s="116">
        <v>98.571428571428584</v>
      </c>
      <c r="AE114" s="27">
        <v>85.714285714285708</v>
      </c>
      <c r="AF114" s="71">
        <v>77.38095238095238</v>
      </c>
      <c r="AG114" s="71">
        <v>86.58536585365853</v>
      </c>
      <c r="AH114" s="116">
        <v>97.142857142857139</v>
      </c>
      <c r="AI114" s="26">
        <v>100</v>
      </c>
      <c r="AJ114" s="71">
        <v>98.80952380952381</v>
      </c>
      <c r="AK114" s="71">
        <v>98.780487804878049</v>
      </c>
      <c r="AL114" s="116">
        <v>100</v>
      </c>
      <c r="AM114" s="26">
        <v>100</v>
      </c>
      <c r="AN114" s="71">
        <v>98.80952380952381</v>
      </c>
      <c r="AO114" s="71">
        <v>98.780487804878049</v>
      </c>
      <c r="AP114" s="116">
        <v>100</v>
      </c>
      <c r="AQ114" s="27">
        <v>85.714285714285708</v>
      </c>
      <c r="AR114" s="71">
        <v>97.61904761904762</v>
      </c>
      <c r="AS114" s="71">
        <v>95.121951219512198</v>
      </c>
      <c r="AT114" s="143">
        <v>100</v>
      </c>
    </row>
    <row r="115" spans="1:46" s="3" customFormat="1" ht="15.75" thickBot="1" x14ac:dyDescent="0.3">
      <c r="A115" s="255" t="s">
        <v>113</v>
      </c>
      <c r="B115" s="256"/>
      <c r="C115" s="4">
        <f>C114+C110+C108+C102+C91+C89+C87+C85+C83+C75+C71+C61+C58+C55+C51+C44+C40+C34+C25</f>
        <v>3230</v>
      </c>
      <c r="D115" s="61">
        <f>D114+D110+D108+D102+D91+D89+D87+D85+D83+D75+D71+D61+D58+D55+D51+D44+D40+D34+D25</f>
        <v>2865</v>
      </c>
      <c r="E115" s="61">
        <v>2808</v>
      </c>
      <c r="F115" s="128">
        <f>F114+F110+F108+F102+F91+F89+F87+F85+F83+F75+F71+F61+F58+F55+F51+F44+F40+F34+F25</f>
        <v>2682</v>
      </c>
      <c r="G115" s="4">
        <f>G114+G110+G108+G102+G91+G89+G87+G85+G83+G75+G71+G61+G58+G55+G51+G44+G40+G34+G25</f>
        <v>55</v>
      </c>
      <c r="H115" s="61">
        <f>H114+H110+H108+H102+H91+H89+H87+H85+H83+H75+H71+H61+H58+H55+H51+H44+H40+H34+H25</f>
        <v>49</v>
      </c>
      <c r="I115" s="61">
        <f>I25+I34+I40+I44+I51+I55+I58+I61+I71+I75+I83+I85+I87+I89+I91+I102+I108+I110+I114</f>
        <v>32</v>
      </c>
      <c r="J115" s="128">
        <v>9</v>
      </c>
      <c r="K115" s="29">
        <f t="shared" ref="K115" si="58">G115/C115*100</f>
        <v>1.7027863777089782</v>
      </c>
      <c r="L115" s="67">
        <f t="shared" ref="L115" si="59">H115/D115*100</f>
        <v>1.7102966841186735</v>
      </c>
      <c r="M115" s="67">
        <f t="shared" si="37"/>
        <v>1.1396011396011396</v>
      </c>
      <c r="N115" s="30">
        <v>0.33557046979865773</v>
      </c>
      <c r="O115" s="31">
        <v>99.381761978361666</v>
      </c>
      <c r="P115" s="72">
        <v>99.079754601226995</v>
      </c>
      <c r="Q115" s="72">
        <v>99.36</v>
      </c>
      <c r="R115" s="127">
        <v>99.776286353467555</v>
      </c>
      <c r="S115" s="32">
        <v>98.299845440494593</v>
      </c>
      <c r="T115" s="72">
        <v>98.3640081799591</v>
      </c>
      <c r="U115" s="72">
        <v>98.86</v>
      </c>
      <c r="V115" s="127">
        <v>99.664429530201332</v>
      </c>
      <c r="W115" s="31">
        <v>94.775888717156107</v>
      </c>
      <c r="X115" s="72">
        <v>94.001363326516696</v>
      </c>
      <c r="Y115" s="72">
        <v>95.441595441595439</v>
      </c>
      <c r="Z115" s="127">
        <v>97.054436987322887</v>
      </c>
      <c r="AA115" s="32">
        <v>95.950540958268931</v>
      </c>
      <c r="AB115" s="72">
        <v>95.296523517382411</v>
      </c>
      <c r="AC115" s="72">
        <v>96.901709401709397</v>
      </c>
      <c r="AD115" s="127">
        <v>98.247576435495901</v>
      </c>
      <c r="AE115" s="32">
        <v>83.400309119010814</v>
      </c>
      <c r="AF115" s="72">
        <v>81.663258350374917</v>
      </c>
      <c r="AG115" s="72">
        <v>84.116809116809122</v>
      </c>
      <c r="AH115" s="127">
        <v>84.601043997017157</v>
      </c>
      <c r="AI115" s="31">
        <v>99.505409582689325</v>
      </c>
      <c r="AJ115" s="72">
        <v>99.454669393319691</v>
      </c>
      <c r="AK115" s="72">
        <v>99.643874643874639</v>
      </c>
      <c r="AL115" s="127">
        <v>99.850857568978384</v>
      </c>
      <c r="AM115" s="31">
        <v>99.505409582689325</v>
      </c>
      <c r="AN115" s="72">
        <v>99.386503067484668</v>
      </c>
      <c r="AO115" s="72">
        <v>99.643874643874639</v>
      </c>
      <c r="AP115" s="127">
        <v>99.850857568978384</v>
      </c>
      <c r="AQ115" s="32">
        <v>98.299845440494593</v>
      </c>
      <c r="AR115" s="72">
        <v>98.329925017041589</v>
      </c>
      <c r="AS115" s="72">
        <v>98.86039886039886</v>
      </c>
      <c r="AT115" s="144">
        <v>99.664429530201332</v>
      </c>
    </row>
  </sheetData>
  <autoFilter ref="C5:AS115"/>
  <mergeCells count="40">
    <mergeCell ref="A114:B114"/>
    <mergeCell ref="A115:B115"/>
    <mergeCell ref="A87:B87"/>
    <mergeCell ref="A89:B89"/>
    <mergeCell ref="A102:B102"/>
    <mergeCell ref="A91:B91"/>
    <mergeCell ref="A108:B108"/>
    <mergeCell ref="A110:B110"/>
    <mergeCell ref="A85:B85"/>
    <mergeCell ref="A25:B25"/>
    <mergeCell ref="A34:B34"/>
    <mergeCell ref="A40:B40"/>
    <mergeCell ref="A44:B44"/>
    <mergeCell ref="A51:B51"/>
    <mergeCell ref="A55:B55"/>
    <mergeCell ref="A58:B58"/>
    <mergeCell ref="A61:B61"/>
    <mergeCell ref="A71:B71"/>
    <mergeCell ref="A75:B75"/>
    <mergeCell ref="A83:B83"/>
    <mergeCell ref="A1:A5"/>
    <mergeCell ref="B1:B5"/>
    <mergeCell ref="C1:F4"/>
    <mergeCell ref="K1:N4"/>
    <mergeCell ref="G1:J4"/>
    <mergeCell ref="AQ1:AT4"/>
    <mergeCell ref="O1:R1"/>
    <mergeCell ref="AA2:AD4"/>
    <mergeCell ref="W2:Z4"/>
    <mergeCell ref="S2:V4"/>
    <mergeCell ref="O2:R4"/>
    <mergeCell ref="W1:Z1"/>
    <mergeCell ref="S1:V1"/>
    <mergeCell ref="AA1:AD1"/>
    <mergeCell ref="AE2:AH4"/>
    <mergeCell ref="AE1:AH1"/>
    <mergeCell ref="AM1:AP1"/>
    <mergeCell ref="AI1:AL1"/>
    <mergeCell ref="AM2:AP4"/>
    <mergeCell ref="AI2:AL4"/>
  </mergeCells>
  <pageMargins left="0.23622047244094491" right="0.23622047244094491" top="0.74803149606299213" bottom="0.74803149606299213" header="0.31496062992125984" footer="0.31496062992125984"/>
  <pageSetup paperSize="9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9"/>
  <sheetViews>
    <sheetView tabSelected="1" zoomScaleNormal="100" workbookViewId="0">
      <pane xSplit="5" ySplit="5" topLeftCell="F39" activePane="bottomRight" state="frozen"/>
      <selection pane="topRight" activeCell="F1" sqref="F1"/>
      <selection pane="bottomLeft" activeCell="A6" sqref="A6"/>
      <selection pane="bottomRight" activeCell="F97" sqref="F97"/>
    </sheetView>
  </sheetViews>
  <sheetFormatPr defaultRowHeight="15" outlineLevelRow="1" x14ac:dyDescent="0.25"/>
  <cols>
    <col min="1" max="1" width="8.28515625" style="156" customWidth="1"/>
    <col min="2" max="2" width="37.85546875" style="33" customWidth="1"/>
    <col min="3" max="3" width="9.140625" style="33" hidden="1" customWidth="1"/>
    <col min="4" max="6" width="9.140625" style="33" customWidth="1"/>
    <col min="7" max="7" width="9.140625" style="33" hidden="1" customWidth="1"/>
    <col min="8" max="10" width="9.140625" style="33" customWidth="1"/>
    <col min="11" max="11" width="9.140625" style="33" hidden="1" customWidth="1"/>
    <col min="12" max="14" width="9.140625" style="33" customWidth="1"/>
    <col min="15" max="15" width="9.140625" style="33" hidden="1" customWidth="1"/>
    <col min="16" max="18" width="9.140625" style="33" customWidth="1"/>
    <col min="19" max="19" width="9.140625" style="33" hidden="1" customWidth="1"/>
    <col min="20" max="22" width="9.140625" style="33" customWidth="1"/>
    <col min="23" max="23" width="9.140625" style="33" hidden="1" customWidth="1"/>
    <col min="24" max="24" width="9.140625" style="33"/>
    <col min="25" max="26" width="9.140625" style="34"/>
    <col min="27" max="16384" width="9.140625" style="33"/>
  </cols>
  <sheetData>
    <row r="1" spans="1:28" ht="15" customHeight="1" x14ac:dyDescent="0.25">
      <c r="A1" s="260" t="s">
        <v>0</v>
      </c>
      <c r="B1" s="263" t="s">
        <v>1</v>
      </c>
      <c r="C1" s="228" t="s">
        <v>114</v>
      </c>
      <c r="D1" s="229"/>
      <c r="E1" s="229"/>
      <c r="F1" s="230"/>
      <c r="G1" s="257" t="s">
        <v>122</v>
      </c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</row>
    <row r="2" spans="1:28" x14ac:dyDescent="0.25">
      <c r="A2" s="261"/>
      <c r="B2" s="264"/>
      <c r="C2" s="231"/>
      <c r="D2" s="232"/>
      <c r="E2" s="232"/>
      <c r="F2" s="233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</row>
    <row r="3" spans="1:28" ht="15.75" thickBot="1" x14ac:dyDescent="0.3">
      <c r="A3" s="261"/>
      <c r="B3" s="264"/>
      <c r="C3" s="231"/>
      <c r="D3" s="232"/>
      <c r="E3" s="232"/>
      <c r="F3" s="233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</row>
    <row r="4" spans="1:28" ht="42" customHeight="1" x14ac:dyDescent="0.25">
      <c r="A4" s="261"/>
      <c r="B4" s="264"/>
      <c r="C4" s="231"/>
      <c r="D4" s="232"/>
      <c r="E4" s="232"/>
      <c r="F4" s="233"/>
      <c r="G4" s="234" t="s">
        <v>121</v>
      </c>
      <c r="H4" s="235"/>
      <c r="I4" s="235"/>
      <c r="J4" s="236"/>
      <c r="K4" s="234" t="s">
        <v>120</v>
      </c>
      <c r="L4" s="235"/>
      <c r="M4" s="235"/>
      <c r="N4" s="236"/>
      <c r="O4" s="250" t="s">
        <v>119</v>
      </c>
      <c r="P4" s="235"/>
      <c r="Q4" s="235"/>
      <c r="R4" s="236"/>
      <c r="S4" s="234" t="s">
        <v>118</v>
      </c>
      <c r="T4" s="235"/>
      <c r="U4" s="235"/>
      <c r="V4" s="236"/>
      <c r="W4" s="250" t="s">
        <v>117</v>
      </c>
      <c r="X4" s="235"/>
      <c r="Y4" s="235"/>
      <c r="Z4" s="236"/>
      <c r="AA4" s="270" t="s">
        <v>124</v>
      </c>
      <c r="AB4" s="271"/>
    </row>
    <row r="5" spans="1:28" ht="15.75" thickBot="1" x14ac:dyDescent="0.3">
      <c r="A5" s="262"/>
      <c r="B5" s="265"/>
      <c r="C5" s="1">
        <v>2021</v>
      </c>
      <c r="D5" s="57">
        <v>2022</v>
      </c>
      <c r="E5" s="57">
        <v>2023</v>
      </c>
      <c r="F5" s="2">
        <v>2024</v>
      </c>
      <c r="G5" s="15">
        <v>2021</v>
      </c>
      <c r="H5" s="57">
        <v>2022</v>
      </c>
      <c r="I5" s="57">
        <v>2023</v>
      </c>
      <c r="J5" s="2">
        <v>2024</v>
      </c>
      <c r="K5" s="15">
        <v>2021</v>
      </c>
      <c r="L5" s="57">
        <v>2022</v>
      </c>
      <c r="M5" s="57">
        <v>2023</v>
      </c>
      <c r="N5" s="2">
        <v>2024</v>
      </c>
      <c r="O5" s="1">
        <v>2021</v>
      </c>
      <c r="P5" s="57">
        <v>2022</v>
      </c>
      <c r="Q5" s="57">
        <v>2023</v>
      </c>
      <c r="R5" s="2">
        <v>2024</v>
      </c>
      <c r="S5" s="15">
        <v>2021</v>
      </c>
      <c r="T5" s="57">
        <v>2022</v>
      </c>
      <c r="U5" s="57">
        <v>2023</v>
      </c>
      <c r="V5" s="2">
        <v>2024</v>
      </c>
      <c r="W5" s="1">
        <v>2021</v>
      </c>
      <c r="X5" s="57">
        <v>2022</v>
      </c>
      <c r="Y5" s="57">
        <v>2023</v>
      </c>
      <c r="Z5" s="2">
        <v>2024</v>
      </c>
      <c r="AA5" s="1">
        <v>2023</v>
      </c>
      <c r="AB5" s="2">
        <v>2024</v>
      </c>
    </row>
    <row r="6" spans="1:28" s="35" customFormat="1" outlineLevel="1" x14ac:dyDescent="0.25">
      <c r="A6" s="193">
        <v>101006</v>
      </c>
      <c r="B6" s="158" t="s">
        <v>18</v>
      </c>
      <c r="C6" s="165">
        <v>78</v>
      </c>
      <c r="D6" s="44">
        <v>51</v>
      </c>
      <c r="E6" s="44">
        <v>52</v>
      </c>
      <c r="F6" s="166">
        <v>47</v>
      </c>
      <c r="G6" s="75">
        <v>42.307692307692307</v>
      </c>
      <c r="H6" s="43">
        <v>1.9607843137254901</v>
      </c>
      <c r="I6" s="43">
        <v>36.538461538461533</v>
      </c>
      <c r="J6" s="42">
        <v>46.808510638297875</v>
      </c>
      <c r="K6" s="75">
        <v>17.948717948717949</v>
      </c>
      <c r="L6" s="43">
        <v>1.9607843137254901</v>
      </c>
      <c r="M6" s="43">
        <v>17.307692307692307</v>
      </c>
      <c r="N6" s="42">
        <v>34.042553191489361</v>
      </c>
      <c r="O6" s="78">
        <v>8.9743589743589745</v>
      </c>
      <c r="P6" s="43">
        <v>15.686274509803921</v>
      </c>
      <c r="Q6" s="43">
        <v>7.6923076923076925</v>
      </c>
      <c r="R6" s="42">
        <v>2.1276595744680851</v>
      </c>
      <c r="S6" s="75">
        <v>30.76923076923077</v>
      </c>
      <c r="T6" s="43">
        <v>54.901960784313729</v>
      </c>
      <c r="U6" s="43">
        <v>0</v>
      </c>
      <c r="V6" s="42">
        <v>10.638297872340425</v>
      </c>
      <c r="W6" s="78">
        <v>0</v>
      </c>
      <c r="X6" s="43">
        <v>25.490196078431371</v>
      </c>
      <c r="Y6" s="43">
        <v>5.7692307692307692</v>
      </c>
      <c r="Z6" s="42">
        <v>4.2553191489361701</v>
      </c>
      <c r="AA6" s="78">
        <v>32.692307692307693</v>
      </c>
      <c r="AB6" s="167">
        <v>2.1276595744680851</v>
      </c>
    </row>
    <row r="7" spans="1:28" s="35" customFormat="1" outlineLevel="1" x14ac:dyDescent="0.25">
      <c r="A7" s="194">
        <v>101010</v>
      </c>
      <c r="B7" s="159" t="s">
        <v>19</v>
      </c>
      <c r="C7" s="160">
        <v>82</v>
      </c>
      <c r="D7" s="41">
        <v>78</v>
      </c>
      <c r="E7" s="41">
        <v>69</v>
      </c>
      <c r="F7" s="161">
        <v>71</v>
      </c>
      <c r="G7" s="76">
        <v>40.243902439024396</v>
      </c>
      <c r="H7" s="40">
        <v>8.9743589743589745</v>
      </c>
      <c r="I7" s="40">
        <v>39.130434782608695</v>
      </c>
      <c r="J7" s="39">
        <v>52.112676056338024</v>
      </c>
      <c r="K7" s="76">
        <v>21.951219512195124</v>
      </c>
      <c r="L7" s="40">
        <v>6.4102564102564097</v>
      </c>
      <c r="M7" s="40">
        <v>15.942028985507244</v>
      </c>
      <c r="N7" s="39">
        <v>26.760563380281688</v>
      </c>
      <c r="O7" s="79">
        <v>9.7560975609756095</v>
      </c>
      <c r="P7" s="40">
        <v>17.948717948717949</v>
      </c>
      <c r="Q7" s="40">
        <v>2.8985507246376812</v>
      </c>
      <c r="R7" s="39">
        <v>0</v>
      </c>
      <c r="S7" s="76">
        <v>26.829268292682929</v>
      </c>
      <c r="T7" s="40">
        <v>51.282051282051277</v>
      </c>
      <c r="U7" s="40">
        <v>2.8985507246376812</v>
      </c>
      <c r="V7" s="39">
        <v>15.492957746478872</v>
      </c>
      <c r="W7" s="79">
        <v>1.2195121951219512</v>
      </c>
      <c r="X7" s="40">
        <v>15.384615384615385</v>
      </c>
      <c r="Y7" s="40">
        <v>10.144927536231885</v>
      </c>
      <c r="Z7" s="39">
        <v>5.6338028169014089</v>
      </c>
      <c r="AA7" s="79">
        <v>28.985507246376812</v>
      </c>
      <c r="AB7" s="157">
        <v>0</v>
      </c>
    </row>
    <row r="8" spans="1:28" s="35" customFormat="1" outlineLevel="1" x14ac:dyDescent="0.25">
      <c r="A8" s="194">
        <v>101012</v>
      </c>
      <c r="B8" s="159" t="s">
        <v>20</v>
      </c>
      <c r="C8" s="160">
        <v>46</v>
      </c>
      <c r="D8" s="41">
        <v>41</v>
      </c>
      <c r="E8" s="41">
        <v>43</v>
      </c>
      <c r="F8" s="161">
        <v>39</v>
      </c>
      <c r="G8" s="76">
        <v>39.130434782608695</v>
      </c>
      <c r="H8" s="40">
        <v>17.073170731707318</v>
      </c>
      <c r="I8" s="40">
        <v>25.581395348837212</v>
      </c>
      <c r="J8" s="39">
        <v>41.025641025641022</v>
      </c>
      <c r="K8" s="76">
        <v>19.565217391304348</v>
      </c>
      <c r="L8" s="40">
        <v>2.4390243902439024</v>
      </c>
      <c r="M8" s="40">
        <v>9.3023255813953494</v>
      </c>
      <c r="N8" s="39">
        <v>20.512820512820511</v>
      </c>
      <c r="O8" s="79">
        <v>4.3478260869565215</v>
      </c>
      <c r="P8" s="40">
        <v>29.268292682926827</v>
      </c>
      <c r="Q8" s="40">
        <v>4.6511627906976747</v>
      </c>
      <c r="R8" s="39">
        <v>2.5641025641025639</v>
      </c>
      <c r="S8" s="76">
        <v>36.95652173913043</v>
      </c>
      <c r="T8" s="40">
        <v>26.829268292682929</v>
      </c>
      <c r="U8" s="40">
        <v>2.3255813953488373</v>
      </c>
      <c r="V8" s="39">
        <v>12.820512820512819</v>
      </c>
      <c r="W8" s="79">
        <v>0</v>
      </c>
      <c r="X8" s="40">
        <v>24.390243902439025</v>
      </c>
      <c r="Y8" s="40">
        <v>4.6511627906976747</v>
      </c>
      <c r="Z8" s="39">
        <v>17.948717948717949</v>
      </c>
      <c r="AA8" s="79">
        <v>53.488372093023251</v>
      </c>
      <c r="AB8" s="157">
        <v>5.1282051282051277</v>
      </c>
    </row>
    <row r="9" spans="1:28" s="35" customFormat="1" outlineLevel="1" x14ac:dyDescent="0.25">
      <c r="A9" s="194">
        <v>101019</v>
      </c>
      <c r="B9" s="159" t="s">
        <v>21</v>
      </c>
      <c r="C9" s="160">
        <v>85</v>
      </c>
      <c r="D9" s="41">
        <v>69</v>
      </c>
      <c r="E9" s="41">
        <v>66</v>
      </c>
      <c r="F9" s="161">
        <v>51</v>
      </c>
      <c r="G9" s="76">
        <v>41.17647058823529</v>
      </c>
      <c r="H9" s="40">
        <v>1.4492753623188406</v>
      </c>
      <c r="I9" s="40">
        <v>40.909090909090914</v>
      </c>
      <c r="J9" s="39">
        <v>58.82352941176471</v>
      </c>
      <c r="K9" s="76">
        <v>8.235294117647058</v>
      </c>
      <c r="L9" s="40">
        <v>4.3478260869565215</v>
      </c>
      <c r="M9" s="40">
        <v>13.636363636363635</v>
      </c>
      <c r="N9" s="39">
        <v>19.607843137254903</v>
      </c>
      <c r="O9" s="79">
        <v>42.352941176470587</v>
      </c>
      <c r="P9" s="40">
        <v>5.7971014492753623</v>
      </c>
      <c r="Q9" s="40">
        <v>4.5454545454545459</v>
      </c>
      <c r="R9" s="39">
        <v>3.9215686274509802</v>
      </c>
      <c r="S9" s="76">
        <v>5.8823529411764701</v>
      </c>
      <c r="T9" s="40">
        <v>50.724637681159422</v>
      </c>
      <c r="U9" s="40">
        <v>3.0303030303030303</v>
      </c>
      <c r="V9" s="39">
        <v>13.725490196078432</v>
      </c>
      <c r="W9" s="79">
        <v>2.3529411764705883</v>
      </c>
      <c r="X9" s="40">
        <v>37.681159420289859</v>
      </c>
      <c r="Y9" s="40">
        <v>9.0909090909090917</v>
      </c>
      <c r="Z9" s="39">
        <v>1.9607843137254901</v>
      </c>
      <c r="AA9" s="79">
        <v>28.787878787878789</v>
      </c>
      <c r="AB9" s="157">
        <v>1.9607843137254901</v>
      </c>
    </row>
    <row r="10" spans="1:28" s="35" customFormat="1" outlineLevel="1" x14ac:dyDescent="0.25">
      <c r="A10" s="194">
        <v>101020</v>
      </c>
      <c r="B10" s="159" t="s">
        <v>22</v>
      </c>
      <c r="C10" s="160">
        <v>55</v>
      </c>
      <c r="D10" s="41">
        <v>42</v>
      </c>
      <c r="E10" s="41">
        <v>41</v>
      </c>
      <c r="F10" s="161">
        <v>51</v>
      </c>
      <c r="G10" s="76">
        <v>40</v>
      </c>
      <c r="H10" s="40">
        <v>4.7619047619047619</v>
      </c>
      <c r="I10" s="40">
        <v>19.512195121951219</v>
      </c>
      <c r="J10" s="39">
        <v>60.784313725490193</v>
      </c>
      <c r="K10" s="76">
        <v>20</v>
      </c>
      <c r="L10" s="40">
        <v>9.5238095238095237</v>
      </c>
      <c r="M10" s="40">
        <v>12.195121951219512</v>
      </c>
      <c r="N10" s="39">
        <v>9.8039215686274517</v>
      </c>
      <c r="O10" s="79">
        <v>9.0909090909090917</v>
      </c>
      <c r="P10" s="40">
        <v>35.714285714285715</v>
      </c>
      <c r="Q10" s="40">
        <v>7.3170731707317067</v>
      </c>
      <c r="R10" s="39">
        <v>0</v>
      </c>
      <c r="S10" s="76">
        <v>30.909090909090907</v>
      </c>
      <c r="T10" s="40">
        <v>35.714285714285715</v>
      </c>
      <c r="U10" s="40">
        <v>0</v>
      </c>
      <c r="V10" s="39">
        <v>23.52941176470588</v>
      </c>
      <c r="W10" s="79">
        <v>0</v>
      </c>
      <c r="X10" s="40">
        <v>14.285714285714285</v>
      </c>
      <c r="Y10" s="40">
        <v>21.951219512195124</v>
      </c>
      <c r="Z10" s="39">
        <v>5.8823529411764701</v>
      </c>
      <c r="AA10" s="79">
        <v>39.024390243902438</v>
      </c>
      <c r="AB10" s="157">
        <v>0</v>
      </c>
    </row>
    <row r="11" spans="1:28" s="35" customFormat="1" outlineLevel="1" x14ac:dyDescent="0.25">
      <c r="A11" s="194">
        <v>101021</v>
      </c>
      <c r="B11" s="159" t="s">
        <v>23</v>
      </c>
      <c r="C11" s="160">
        <v>110</v>
      </c>
      <c r="D11" s="41">
        <v>87</v>
      </c>
      <c r="E11" s="41">
        <v>86</v>
      </c>
      <c r="F11" s="161">
        <v>63</v>
      </c>
      <c r="G11" s="76">
        <v>53.63636363636364</v>
      </c>
      <c r="H11" s="40">
        <v>10.344827586206897</v>
      </c>
      <c r="I11" s="40">
        <v>40.697674418604649</v>
      </c>
      <c r="J11" s="39">
        <v>33.333333333333329</v>
      </c>
      <c r="K11" s="76">
        <v>16.363636363636363</v>
      </c>
      <c r="L11" s="40">
        <v>14.942528735632186</v>
      </c>
      <c r="M11" s="40">
        <v>1.1627906976744187</v>
      </c>
      <c r="N11" s="39">
        <v>36.507936507936506</v>
      </c>
      <c r="O11" s="79">
        <v>10</v>
      </c>
      <c r="P11" s="40">
        <v>26.436781609195403</v>
      </c>
      <c r="Q11" s="40">
        <v>2.3255813953488373</v>
      </c>
      <c r="R11" s="39">
        <v>3.1746031746031744</v>
      </c>
      <c r="S11" s="76">
        <v>19.090909090909093</v>
      </c>
      <c r="T11" s="40">
        <v>33.333333333333329</v>
      </c>
      <c r="U11" s="40">
        <v>3.4883720930232558</v>
      </c>
      <c r="V11" s="39">
        <v>15.873015873015872</v>
      </c>
      <c r="W11" s="79">
        <v>0.90909090909090906</v>
      </c>
      <c r="X11" s="40">
        <v>14.942528735632186</v>
      </c>
      <c r="Y11" s="40">
        <v>12.790697674418606</v>
      </c>
      <c r="Z11" s="39">
        <v>6.3492063492063489</v>
      </c>
      <c r="AA11" s="79">
        <v>39.534883720930232</v>
      </c>
      <c r="AB11" s="157">
        <v>4.7619047619047619</v>
      </c>
    </row>
    <row r="12" spans="1:28" s="35" customFormat="1" outlineLevel="1" x14ac:dyDescent="0.25">
      <c r="A12" s="194">
        <v>102001</v>
      </c>
      <c r="B12" s="159" t="s">
        <v>24</v>
      </c>
      <c r="C12" s="160">
        <v>85</v>
      </c>
      <c r="D12" s="41">
        <v>81</v>
      </c>
      <c r="E12" s="41">
        <v>71</v>
      </c>
      <c r="F12" s="161">
        <v>62</v>
      </c>
      <c r="G12" s="76">
        <v>49.411764705882355</v>
      </c>
      <c r="H12" s="40">
        <v>2.4691358024691357</v>
      </c>
      <c r="I12" s="40">
        <v>32.394366197183103</v>
      </c>
      <c r="J12" s="39">
        <v>41.935483870967744</v>
      </c>
      <c r="K12" s="76">
        <v>17.647058823529413</v>
      </c>
      <c r="L12" s="40">
        <v>11.111111111111111</v>
      </c>
      <c r="M12" s="40">
        <v>8.4507042253521121</v>
      </c>
      <c r="N12" s="39">
        <v>20.967741935483872</v>
      </c>
      <c r="O12" s="79">
        <v>15.294117647058824</v>
      </c>
      <c r="P12" s="40">
        <v>27.160493827160494</v>
      </c>
      <c r="Q12" s="40">
        <v>4.225352112676056</v>
      </c>
      <c r="R12" s="39">
        <v>1.6129032258064515</v>
      </c>
      <c r="S12" s="76">
        <v>14.117647058823529</v>
      </c>
      <c r="T12" s="40">
        <v>45.679012345679013</v>
      </c>
      <c r="U12" s="40">
        <v>2.8169014084507045</v>
      </c>
      <c r="V12" s="39">
        <v>27.419354838709676</v>
      </c>
      <c r="W12" s="79">
        <v>3.5294117647058822</v>
      </c>
      <c r="X12" s="40">
        <v>13.580246913580247</v>
      </c>
      <c r="Y12" s="40">
        <v>16.901408450704224</v>
      </c>
      <c r="Z12" s="39">
        <v>4.838709677419355</v>
      </c>
      <c r="AA12" s="79">
        <v>35.2112676056338</v>
      </c>
      <c r="AB12" s="157">
        <v>3.225806451612903</v>
      </c>
    </row>
    <row r="13" spans="1:28" s="35" customFormat="1" outlineLevel="1" x14ac:dyDescent="0.25">
      <c r="A13" s="194">
        <v>102002</v>
      </c>
      <c r="B13" s="159" t="s">
        <v>25</v>
      </c>
      <c r="C13" s="160">
        <v>70</v>
      </c>
      <c r="D13" s="41">
        <v>70</v>
      </c>
      <c r="E13" s="41">
        <v>69</v>
      </c>
      <c r="F13" s="161">
        <v>64</v>
      </c>
      <c r="G13" s="76">
        <v>34.285714285714285</v>
      </c>
      <c r="H13" s="40">
        <v>14.285714285714285</v>
      </c>
      <c r="I13" s="40">
        <v>20.289855072463769</v>
      </c>
      <c r="J13" s="39">
        <v>45.3125</v>
      </c>
      <c r="K13" s="76">
        <v>22.857142857142858</v>
      </c>
      <c r="L13" s="40">
        <v>5.7142857142857144</v>
      </c>
      <c r="M13" s="40">
        <v>2.8985507246376812</v>
      </c>
      <c r="N13" s="39">
        <v>26.5625</v>
      </c>
      <c r="O13" s="79">
        <v>8.5714285714285712</v>
      </c>
      <c r="P13" s="40">
        <v>37.142857142857146</v>
      </c>
      <c r="Q13" s="40">
        <v>0</v>
      </c>
      <c r="R13" s="39">
        <v>0</v>
      </c>
      <c r="S13" s="76">
        <v>32.857142857142854</v>
      </c>
      <c r="T13" s="40">
        <v>24.285714285714285</v>
      </c>
      <c r="U13" s="40">
        <v>2.8985507246376812</v>
      </c>
      <c r="V13" s="39">
        <v>23.4375</v>
      </c>
      <c r="W13" s="79">
        <v>1.4285714285714286</v>
      </c>
      <c r="X13" s="40">
        <v>18.571428571428573</v>
      </c>
      <c r="Y13" s="40">
        <v>13.043478260869565</v>
      </c>
      <c r="Z13" s="39">
        <v>3.125</v>
      </c>
      <c r="AA13" s="79">
        <v>60.869565217391312</v>
      </c>
      <c r="AB13" s="157">
        <v>1.5625</v>
      </c>
    </row>
    <row r="14" spans="1:28" s="35" customFormat="1" outlineLevel="1" x14ac:dyDescent="0.25">
      <c r="A14" s="194">
        <v>102003</v>
      </c>
      <c r="B14" s="159" t="s">
        <v>26</v>
      </c>
      <c r="C14" s="160">
        <v>55</v>
      </c>
      <c r="D14" s="41">
        <v>50</v>
      </c>
      <c r="E14" s="41">
        <v>53</v>
      </c>
      <c r="F14" s="161">
        <v>31</v>
      </c>
      <c r="G14" s="76">
        <v>49.090909090909093</v>
      </c>
      <c r="H14" s="40">
        <v>12</v>
      </c>
      <c r="I14" s="40">
        <v>22.641509433962266</v>
      </c>
      <c r="J14" s="39">
        <v>25.806451612903224</v>
      </c>
      <c r="K14" s="76">
        <v>23.636363636363637</v>
      </c>
      <c r="L14" s="40">
        <v>6</v>
      </c>
      <c r="M14" s="40">
        <v>18.867924528301888</v>
      </c>
      <c r="N14" s="39">
        <v>29.032258064516132</v>
      </c>
      <c r="O14" s="79">
        <v>3.6363636363636362</v>
      </c>
      <c r="P14" s="40">
        <v>24</v>
      </c>
      <c r="Q14" s="40">
        <v>1.8867924528301887</v>
      </c>
      <c r="R14" s="39">
        <v>0</v>
      </c>
      <c r="S14" s="76">
        <v>21.818181818181817</v>
      </c>
      <c r="T14" s="40">
        <v>40</v>
      </c>
      <c r="U14" s="40">
        <v>9.433962264150944</v>
      </c>
      <c r="V14" s="39">
        <v>45.161290322580641</v>
      </c>
      <c r="W14" s="79">
        <v>1.8181818181818181</v>
      </c>
      <c r="X14" s="40">
        <v>18</v>
      </c>
      <c r="Y14" s="40">
        <v>16.981132075471699</v>
      </c>
      <c r="Z14" s="39">
        <v>0</v>
      </c>
      <c r="AA14" s="79">
        <v>30.188679245283019</v>
      </c>
      <c r="AB14" s="157">
        <v>0</v>
      </c>
    </row>
    <row r="15" spans="1:28" s="35" customFormat="1" outlineLevel="1" x14ac:dyDescent="0.25">
      <c r="A15" s="194">
        <v>102004</v>
      </c>
      <c r="B15" s="159" t="s">
        <v>27</v>
      </c>
      <c r="C15" s="160">
        <v>46</v>
      </c>
      <c r="D15" s="41">
        <v>48</v>
      </c>
      <c r="E15" s="41">
        <v>42</v>
      </c>
      <c r="F15" s="161">
        <v>23</v>
      </c>
      <c r="G15" s="76">
        <v>41.304347826086953</v>
      </c>
      <c r="H15" s="40">
        <v>8.3333333333333321</v>
      </c>
      <c r="I15" s="40">
        <v>28.571428571428569</v>
      </c>
      <c r="J15" s="39">
        <v>47.826086956521742</v>
      </c>
      <c r="K15" s="76">
        <v>26.086956521739129</v>
      </c>
      <c r="L15" s="40">
        <v>4.1666666666666661</v>
      </c>
      <c r="M15" s="40">
        <v>9.5238095238095237</v>
      </c>
      <c r="N15" s="39">
        <v>13.043478260869565</v>
      </c>
      <c r="O15" s="79">
        <v>10.869565217391305</v>
      </c>
      <c r="P15" s="40">
        <v>27.083333333333332</v>
      </c>
      <c r="Q15" s="40">
        <v>2.3809523809523809</v>
      </c>
      <c r="R15" s="39">
        <v>0</v>
      </c>
      <c r="S15" s="76">
        <v>19.565217391304348</v>
      </c>
      <c r="T15" s="40">
        <v>29.166666666666668</v>
      </c>
      <c r="U15" s="40">
        <v>14.285714285714285</v>
      </c>
      <c r="V15" s="39">
        <v>30.434782608695656</v>
      </c>
      <c r="W15" s="79">
        <v>2.1739130434782608</v>
      </c>
      <c r="X15" s="40">
        <v>31.25</v>
      </c>
      <c r="Y15" s="40">
        <v>19.047619047619047</v>
      </c>
      <c r="Z15" s="39">
        <v>4.3478260869565215</v>
      </c>
      <c r="AA15" s="79">
        <v>26.190476190476193</v>
      </c>
      <c r="AB15" s="157">
        <v>4.3478260869565215</v>
      </c>
    </row>
    <row r="16" spans="1:28" s="35" customFormat="1" outlineLevel="1" x14ac:dyDescent="0.25">
      <c r="A16" s="194">
        <v>102005</v>
      </c>
      <c r="B16" s="159" t="s">
        <v>28</v>
      </c>
      <c r="C16" s="160">
        <v>51</v>
      </c>
      <c r="D16" s="41">
        <v>43</v>
      </c>
      <c r="E16" s="41">
        <v>39</v>
      </c>
      <c r="F16" s="161">
        <v>45</v>
      </c>
      <c r="G16" s="76">
        <v>56.862745098039213</v>
      </c>
      <c r="H16" s="40">
        <v>4.6511627906976747</v>
      </c>
      <c r="I16" s="40">
        <v>33.333333333333329</v>
      </c>
      <c r="J16" s="39">
        <v>48.888888888888886</v>
      </c>
      <c r="K16" s="76">
        <v>13.725490196078432</v>
      </c>
      <c r="L16" s="40">
        <v>2.3255813953488373</v>
      </c>
      <c r="M16" s="40">
        <v>7.6923076923076925</v>
      </c>
      <c r="N16" s="39">
        <v>17.777777777777779</v>
      </c>
      <c r="O16" s="79">
        <v>11.76470588235294</v>
      </c>
      <c r="P16" s="40">
        <v>37.209302325581397</v>
      </c>
      <c r="Q16" s="40">
        <v>0</v>
      </c>
      <c r="R16" s="39">
        <v>0</v>
      </c>
      <c r="S16" s="76">
        <v>17.647058823529413</v>
      </c>
      <c r="T16" s="40">
        <v>48.837209302325576</v>
      </c>
      <c r="U16" s="40">
        <v>2.5641025641025639</v>
      </c>
      <c r="V16" s="39">
        <v>26.666666666666668</v>
      </c>
      <c r="W16" s="79">
        <v>0</v>
      </c>
      <c r="X16" s="40">
        <v>6.9767441860465116</v>
      </c>
      <c r="Y16" s="40">
        <v>15.384615384615385</v>
      </c>
      <c r="Z16" s="39">
        <v>4.4444444444444446</v>
      </c>
      <c r="AA16" s="79">
        <v>41.025641025641022</v>
      </c>
      <c r="AB16" s="157">
        <v>2.2222222222222223</v>
      </c>
    </row>
    <row r="17" spans="1:28" s="35" customFormat="1" outlineLevel="1" x14ac:dyDescent="0.25">
      <c r="A17" s="194">
        <v>102006</v>
      </c>
      <c r="B17" s="159" t="s">
        <v>29</v>
      </c>
      <c r="C17" s="160">
        <v>47</v>
      </c>
      <c r="D17" s="41">
        <v>45</v>
      </c>
      <c r="E17" s="41">
        <v>49</v>
      </c>
      <c r="F17" s="161">
        <v>48</v>
      </c>
      <c r="G17" s="76">
        <v>36.170212765957451</v>
      </c>
      <c r="H17" s="40">
        <v>8.8888888888888893</v>
      </c>
      <c r="I17" s="40">
        <v>18.367346938775512</v>
      </c>
      <c r="J17" s="39">
        <v>29.166666666666668</v>
      </c>
      <c r="K17" s="76">
        <v>14.893617021276595</v>
      </c>
      <c r="L17" s="40">
        <v>4.4444444444444446</v>
      </c>
      <c r="M17" s="40">
        <v>6.1224489795918364</v>
      </c>
      <c r="N17" s="39">
        <v>31.25</v>
      </c>
      <c r="O17" s="79">
        <v>38.297872340425535</v>
      </c>
      <c r="P17" s="40">
        <v>22.222222222222221</v>
      </c>
      <c r="Q17" s="40">
        <v>8.1632653061224492</v>
      </c>
      <c r="R17" s="39">
        <v>2.083333333333333</v>
      </c>
      <c r="S17" s="76">
        <v>8.5106382978723403</v>
      </c>
      <c r="T17" s="40">
        <v>55.555555555555557</v>
      </c>
      <c r="U17" s="40">
        <v>0</v>
      </c>
      <c r="V17" s="39">
        <v>18.75</v>
      </c>
      <c r="W17" s="79">
        <v>2.1276595744680851</v>
      </c>
      <c r="X17" s="40">
        <v>8.8888888888888893</v>
      </c>
      <c r="Y17" s="40">
        <v>28.571428571428569</v>
      </c>
      <c r="Z17" s="39">
        <v>18.75</v>
      </c>
      <c r="AA17" s="79">
        <v>38.775510204081634</v>
      </c>
      <c r="AB17" s="157">
        <v>0</v>
      </c>
    </row>
    <row r="18" spans="1:28" s="35" customFormat="1" outlineLevel="1" x14ac:dyDescent="0.25">
      <c r="A18" s="194">
        <v>102013</v>
      </c>
      <c r="B18" s="159" t="s">
        <v>30</v>
      </c>
      <c r="C18" s="160">
        <v>53</v>
      </c>
      <c r="D18" s="41">
        <v>53</v>
      </c>
      <c r="E18" s="41">
        <v>49</v>
      </c>
      <c r="F18" s="161">
        <v>55</v>
      </c>
      <c r="G18" s="76">
        <v>60.377358490566039</v>
      </c>
      <c r="H18" s="40">
        <v>9.433962264150944</v>
      </c>
      <c r="I18" s="40">
        <v>10.204081632653061</v>
      </c>
      <c r="J18" s="39">
        <v>41.818181818181813</v>
      </c>
      <c r="K18" s="76">
        <v>20.754716981132077</v>
      </c>
      <c r="L18" s="40">
        <v>9.433962264150944</v>
      </c>
      <c r="M18" s="40">
        <v>12.244897959183673</v>
      </c>
      <c r="N18" s="39">
        <v>21.818181818181817</v>
      </c>
      <c r="O18" s="79">
        <v>11.320754716981133</v>
      </c>
      <c r="P18" s="40">
        <v>20.754716981132077</v>
      </c>
      <c r="Q18" s="40">
        <v>2.0408163265306123</v>
      </c>
      <c r="R18" s="39">
        <v>3.6363636363636362</v>
      </c>
      <c r="S18" s="76">
        <v>7.5471698113207548</v>
      </c>
      <c r="T18" s="40">
        <v>43.39622641509434</v>
      </c>
      <c r="U18" s="40">
        <v>0</v>
      </c>
      <c r="V18" s="39">
        <v>30.909090909090907</v>
      </c>
      <c r="W18" s="79">
        <v>0</v>
      </c>
      <c r="X18" s="40">
        <v>16.981132075471699</v>
      </c>
      <c r="Y18" s="40">
        <v>26.530612244897959</v>
      </c>
      <c r="Z18" s="39">
        <v>1.8181818181818181</v>
      </c>
      <c r="AA18" s="79">
        <v>48.979591836734691</v>
      </c>
      <c r="AB18" s="157">
        <v>0</v>
      </c>
    </row>
    <row r="19" spans="1:28" s="35" customFormat="1" outlineLevel="1" x14ac:dyDescent="0.25">
      <c r="A19" s="194">
        <v>102015</v>
      </c>
      <c r="B19" s="159" t="s">
        <v>31</v>
      </c>
      <c r="C19" s="160">
        <v>81</v>
      </c>
      <c r="D19" s="41">
        <v>66</v>
      </c>
      <c r="E19" s="41">
        <v>64</v>
      </c>
      <c r="F19" s="161">
        <v>53</v>
      </c>
      <c r="G19" s="76">
        <v>49.382716049382715</v>
      </c>
      <c r="H19" s="40">
        <v>12.121212121212121</v>
      </c>
      <c r="I19" s="40">
        <v>32.8125</v>
      </c>
      <c r="J19" s="39">
        <v>33.962264150943398</v>
      </c>
      <c r="K19" s="76">
        <v>17.283950617283949</v>
      </c>
      <c r="L19" s="40">
        <v>16.666666666666664</v>
      </c>
      <c r="M19" s="40">
        <v>7.8125</v>
      </c>
      <c r="N19" s="39">
        <v>22.641509433962266</v>
      </c>
      <c r="O19" s="79">
        <v>11.111111111111111</v>
      </c>
      <c r="P19" s="40">
        <v>22.727272727272727</v>
      </c>
      <c r="Q19" s="40">
        <v>1.5625</v>
      </c>
      <c r="R19" s="39">
        <v>0</v>
      </c>
      <c r="S19" s="76">
        <v>20.987654320987652</v>
      </c>
      <c r="T19" s="40">
        <v>40.909090909090914</v>
      </c>
      <c r="U19" s="40">
        <v>4.6875</v>
      </c>
      <c r="V19" s="39">
        <v>37.735849056603776</v>
      </c>
      <c r="W19" s="79">
        <v>1.2345679012345678</v>
      </c>
      <c r="X19" s="40">
        <v>7.5757575757575761</v>
      </c>
      <c r="Y19" s="40">
        <v>32.8125</v>
      </c>
      <c r="Z19" s="39">
        <v>5.6603773584905666</v>
      </c>
      <c r="AA19" s="79">
        <v>20.3125</v>
      </c>
      <c r="AB19" s="157">
        <v>0</v>
      </c>
    </row>
    <row r="20" spans="1:28" s="35" customFormat="1" outlineLevel="1" x14ac:dyDescent="0.25">
      <c r="A20" s="194">
        <v>103002</v>
      </c>
      <c r="B20" s="159" t="s">
        <v>32</v>
      </c>
      <c r="C20" s="160">
        <v>87</v>
      </c>
      <c r="D20" s="41">
        <v>68</v>
      </c>
      <c r="E20" s="41">
        <v>70</v>
      </c>
      <c r="F20" s="161">
        <v>67</v>
      </c>
      <c r="G20" s="76">
        <v>43.678160919540232</v>
      </c>
      <c r="H20" s="40">
        <v>1.4705882352941175</v>
      </c>
      <c r="I20" s="40">
        <v>22.857142857142858</v>
      </c>
      <c r="J20" s="39">
        <v>67.164179104477611</v>
      </c>
      <c r="K20" s="76">
        <v>4.5977011494252871</v>
      </c>
      <c r="L20" s="40">
        <v>0</v>
      </c>
      <c r="M20" s="40">
        <v>10</v>
      </c>
      <c r="N20" s="39">
        <v>5.9701492537313428</v>
      </c>
      <c r="O20" s="79">
        <v>12.643678160919542</v>
      </c>
      <c r="P20" s="40">
        <v>8.8235294117647065</v>
      </c>
      <c r="Q20" s="40">
        <v>7.1428571428571423</v>
      </c>
      <c r="R20" s="39">
        <v>0</v>
      </c>
      <c r="S20" s="76">
        <v>33.333333333333329</v>
      </c>
      <c r="T20" s="40">
        <v>75</v>
      </c>
      <c r="U20" s="40">
        <v>1.4285714285714286</v>
      </c>
      <c r="V20" s="39">
        <v>20.8955223880597</v>
      </c>
      <c r="W20" s="79">
        <v>5.7471264367816088</v>
      </c>
      <c r="X20" s="40">
        <v>14.705882352941178</v>
      </c>
      <c r="Y20" s="40">
        <v>2.8571428571428572</v>
      </c>
      <c r="Z20" s="39">
        <v>2.9850746268656714</v>
      </c>
      <c r="AA20" s="79">
        <v>55.714285714285715</v>
      </c>
      <c r="AB20" s="157">
        <v>2.9850746268656714</v>
      </c>
    </row>
    <row r="21" spans="1:28" s="35" customFormat="1" outlineLevel="1" x14ac:dyDescent="0.25">
      <c r="A21" s="194">
        <v>103013</v>
      </c>
      <c r="B21" s="159" t="s">
        <v>33</v>
      </c>
      <c r="C21" s="160">
        <v>87</v>
      </c>
      <c r="D21" s="41">
        <v>84</v>
      </c>
      <c r="E21" s="41">
        <v>54</v>
      </c>
      <c r="F21" s="161">
        <v>60</v>
      </c>
      <c r="G21" s="76">
        <v>37.931034482758619</v>
      </c>
      <c r="H21" s="40">
        <v>11.904761904761903</v>
      </c>
      <c r="I21" s="40">
        <v>25.925925925925924</v>
      </c>
      <c r="J21" s="39">
        <v>56.666666666666664</v>
      </c>
      <c r="K21" s="76">
        <v>18.390804597701148</v>
      </c>
      <c r="L21" s="40">
        <v>5.9523809523809517</v>
      </c>
      <c r="M21" s="40">
        <v>18.518518518518519</v>
      </c>
      <c r="N21" s="39">
        <v>26.666666666666668</v>
      </c>
      <c r="O21" s="79">
        <v>14.942528735632186</v>
      </c>
      <c r="P21" s="40">
        <v>19.047619047619047</v>
      </c>
      <c r="Q21" s="40">
        <v>3.7037037037037033</v>
      </c>
      <c r="R21" s="39">
        <v>1.6666666666666667</v>
      </c>
      <c r="S21" s="76">
        <v>26.436781609195403</v>
      </c>
      <c r="T21" s="40">
        <v>57.142857142857139</v>
      </c>
      <c r="U21" s="40">
        <v>5.5555555555555554</v>
      </c>
      <c r="V21" s="39">
        <v>15</v>
      </c>
      <c r="W21" s="79">
        <v>2.2988505747126435</v>
      </c>
      <c r="X21" s="40">
        <v>5.9523809523809517</v>
      </c>
      <c r="Y21" s="40">
        <v>9.2592592592592595</v>
      </c>
      <c r="Z21" s="39">
        <v>0</v>
      </c>
      <c r="AA21" s="79">
        <v>37.037037037037038</v>
      </c>
      <c r="AB21" s="157">
        <v>0</v>
      </c>
    </row>
    <row r="22" spans="1:28" s="35" customFormat="1" outlineLevel="1" x14ac:dyDescent="0.25">
      <c r="A22" s="194">
        <v>103014</v>
      </c>
      <c r="B22" s="159" t="s">
        <v>34</v>
      </c>
      <c r="C22" s="160">
        <v>45</v>
      </c>
      <c r="D22" s="41">
        <v>36</v>
      </c>
      <c r="E22" s="41">
        <v>35</v>
      </c>
      <c r="F22" s="161">
        <v>49</v>
      </c>
      <c r="G22" s="76">
        <v>60</v>
      </c>
      <c r="H22" s="40">
        <v>5.5555555555555554</v>
      </c>
      <c r="I22" s="40">
        <v>28.571428571428569</v>
      </c>
      <c r="J22" s="39">
        <v>51.020408163265309</v>
      </c>
      <c r="K22" s="76">
        <v>13.333333333333334</v>
      </c>
      <c r="L22" s="40">
        <v>16.666666666666664</v>
      </c>
      <c r="M22" s="40">
        <v>11.428571428571429</v>
      </c>
      <c r="N22" s="39">
        <v>22.448979591836736</v>
      </c>
      <c r="O22" s="79">
        <v>11.111111111111111</v>
      </c>
      <c r="P22" s="40">
        <v>19.444444444444446</v>
      </c>
      <c r="Q22" s="40">
        <v>0</v>
      </c>
      <c r="R22" s="39">
        <v>0</v>
      </c>
      <c r="S22" s="76">
        <v>8.8888888888888893</v>
      </c>
      <c r="T22" s="40">
        <v>36.111111111111107</v>
      </c>
      <c r="U22" s="40">
        <v>2.8571428571428572</v>
      </c>
      <c r="V22" s="39">
        <v>24.489795918367346</v>
      </c>
      <c r="W22" s="79">
        <v>6.666666666666667</v>
      </c>
      <c r="X22" s="40">
        <v>22.222222222222221</v>
      </c>
      <c r="Y22" s="40">
        <v>17.142857142857142</v>
      </c>
      <c r="Z22" s="39">
        <v>0</v>
      </c>
      <c r="AA22" s="79">
        <v>40</v>
      </c>
      <c r="AB22" s="157">
        <v>2.0408163265306123</v>
      </c>
    </row>
    <row r="23" spans="1:28" s="35" customFormat="1" outlineLevel="1" x14ac:dyDescent="0.25">
      <c r="A23" s="194">
        <v>103015</v>
      </c>
      <c r="B23" s="159" t="s">
        <v>35</v>
      </c>
      <c r="C23" s="160">
        <v>66</v>
      </c>
      <c r="D23" s="41">
        <v>59</v>
      </c>
      <c r="E23" s="41">
        <v>40</v>
      </c>
      <c r="F23" s="161">
        <v>54</v>
      </c>
      <c r="G23" s="76">
        <v>31.818181818181817</v>
      </c>
      <c r="H23" s="40">
        <v>10.16949152542373</v>
      </c>
      <c r="I23" s="40">
        <v>32.5</v>
      </c>
      <c r="J23" s="39">
        <v>57.407407407407405</v>
      </c>
      <c r="K23" s="76">
        <v>22.727272727272727</v>
      </c>
      <c r="L23" s="40">
        <v>3.3898305084745761</v>
      </c>
      <c r="M23" s="40">
        <v>7.5</v>
      </c>
      <c r="N23" s="39">
        <v>20.37037037037037</v>
      </c>
      <c r="O23" s="79">
        <v>15.151515151515152</v>
      </c>
      <c r="P23" s="40">
        <v>35.593220338983052</v>
      </c>
      <c r="Q23" s="40">
        <v>0</v>
      </c>
      <c r="R23" s="39">
        <v>3.7037037037037033</v>
      </c>
      <c r="S23" s="76">
        <v>28.787878787878789</v>
      </c>
      <c r="T23" s="40">
        <v>33.898305084745758</v>
      </c>
      <c r="U23" s="40">
        <v>0</v>
      </c>
      <c r="V23" s="39">
        <v>14.814814814814813</v>
      </c>
      <c r="W23" s="79">
        <v>1.5151515151515151</v>
      </c>
      <c r="X23" s="40">
        <v>16.949152542372879</v>
      </c>
      <c r="Y23" s="40">
        <v>12.5</v>
      </c>
      <c r="Z23" s="39">
        <v>3.7037037037037033</v>
      </c>
      <c r="AA23" s="79">
        <v>47.5</v>
      </c>
      <c r="AB23" s="157">
        <v>0</v>
      </c>
    </row>
    <row r="24" spans="1:28" s="35" customFormat="1" outlineLevel="1" x14ac:dyDescent="0.25">
      <c r="A24" s="194">
        <v>103016</v>
      </c>
      <c r="B24" s="159" t="s">
        <v>36</v>
      </c>
      <c r="C24" s="160">
        <v>50</v>
      </c>
      <c r="D24" s="41">
        <v>42</v>
      </c>
      <c r="E24" s="41">
        <v>35</v>
      </c>
      <c r="F24" s="161">
        <v>33</v>
      </c>
      <c r="G24" s="76">
        <v>30</v>
      </c>
      <c r="H24" s="40">
        <v>21.428571428571427</v>
      </c>
      <c r="I24" s="40">
        <v>17.142857142857142</v>
      </c>
      <c r="J24" s="39">
        <v>39.393939393939391</v>
      </c>
      <c r="K24" s="76">
        <v>28.000000000000004</v>
      </c>
      <c r="L24" s="40">
        <v>2.3809523809523809</v>
      </c>
      <c r="M24" s="40">
        <v>8.5714285714285712</v>
      </c>
      <c r="N24" s="39">
        <v>24.242424242424242</v>
      </c>
      <c r="O24" s="79">
        <v>4</v>
      </c>
      <c r="P24" s="40">
        <v>21.428571428571427</v>
      </c>
      <c r="Q24" s="40">
        <v>0</v>
      </c>
      <c r="R24" s="39">
        <v>3.0303030303030303</v>
      </c>
      <c r="S24" s="76">
        <v>36</v>
      </c>
      <c r="T24" s="40">
        <v>35.714285714285715</v>
      </c>
      <c r="U24" s="40">
        <v>0</v>
      </c>
      <c r="V24" s="39">
        <v>24.242424242424242</v>
      </c>
      <c r="W24" s="79">
        <v>2</v>
      </c>
      <c r="X24" s="40">
        <v>19.047619047619047</v>
      </c>
      <c r="Y24" s="40">
        <v>45.714285714285715</v>
      </c>
      <c r="Z24" s="39">
        <v>9.0909090909090917</v>
      </c>
      <c r="AA24" s="79">
        <v>28.571428571428569</v>
      </c>
      <c r="AB24" s="157">
        <v>0</v>
      </c>
    </row>
    <row r="25" spans="1:28" s="35" customFormat="1" ht="15.75" thickBot="1" x14ac:dyDescent="0.3">
      <c r="A25" s="268" t="s">
        <v>95</v>
      </c>
      <c r="B25" s="269"/>
      <c r="C25" s="168">
        <f>SUM(C6:C24)</f>
        <v>1279</v>
      </c>
      <c r="D25" s="38">
        <f>SUM(D6:D24)</f>
        <v>1113</v>
      </c>
      <c r="E25" s="38">
        <f>SUM(E6:E24)</f>
        <v>1027</v>
      </c>
      <c r="F25" s="169">
        <v>966</v>
      </c>
      <c r="G25" s="77">
        <v>44.096950742767788</v>
      </c>
      <c r="H25" s="37">
        <v>8.6253369272237208</v>
      </c>
      <c r="I25" s="37">
        <v>28.72444011684518</v>
      </c>
      <c r="J25" s="36">
        <v>47.204968944099377</v>
      </c>
      <c r="K25" s="77">
        <v>17.748240813135261</v>
      </c>
      <c r="L25" s="37">
        <v>7.0080862533692727</v>
      </c>
      <c r="M25" s="37">
        <v>10.223953261927946</v>
      </c>
      <c r="N25" s="36">
        <v>22.77432712215321</v>
      </c>
      <c r="O25" s="80">
        <v>13.682564503518375</v>
      </c>
      <c r="P25" s="37">
        <v>23.360287511230908</v>
      </c>
      <c r="Q25" s="37">
        <v>3.3106134371957157</v>
      </c>
      <c r="R25" s="36">
        <v>1.4492753623188406</v>
      </c>
      <c r="S25" s="77">
        <v>22.595777951524628</v>
      </c>
      <c r="T25" s="37">
        <v>43.935309973045818</v>
      </c>
      <c r="U25" s="37">
        <v>3.1158714703018502</v>
      </c>
      <c r="V25" s="36">
        <v>21.946169772256731</v>
      </c>
      <c r="W25" s="80">
        <v>1.8764659890539486</v>
      </c>
      <c r="X25" s="37">
        <v>17.070979335130279</v>
      </c>
      <c r="Y25" s="37">
        <v>15.96884128529698</v>
      </c>
      <c r="Z25" s="36">
        <v>5.0724637681159424</v>
      </c>
      <c r="AA25" s="80">
        <v>38.656280428432325</v>
      </c>
      <c r="AB25" s="180">
        <v>1.5527950310559007</v>
      </c>
    </row>
    <row r="26" spans="1:28" s="35" customFormat="1" outlineLevel="1" x14ac:dyDescent="0.25">
      <c r="A26" s="193">
        <v>110001</v>
      </c>
      <c r="B26" s="158" t="s">
        <v>37</v>
      </c>
      <c r="C26" s="165">
        <v>51</v>
      </c>
      <c r="D26" s="44">
        <v>35</v>
      </c>
      <c r="E26" s="44">
        <v>21</v>
      </c>
      <c r="F26" s="166">
        <v>27</v>
      </c>
      <c r="G26" s="75">
        <v>90.196078431372555</v>
      </c>
      <c r="H26" s="43">
        <v>8.5714285714285712</v>
      </c>
      <c r="I26" s="43">
        <v>23.809523809523807</v>
      </c>
      <c r="J26" s="42">
        <v>51.851851851851848</v>
      </c>
      <c r="K26" s="75">
        <v>1.9607843137254901</v>
      </c>
      <c r="L26" s="43">
        <v>2.8571428571428572</v>
      </c>
      <c r="M26" s="43">
        <v>14.285714285714285</v>
      </c>
      <c r="N26" s="42">
        <v>7.4074074074074066</v>
      </c>
      <c r="O26" s="78">
        <v>0</v>
      </c>
      <c r="P26" s="43">
        <v>14.285714285714285</v>
      </c>
      <c r="Q26" s="43">
        <v>19.047619047619047</v>
      </c>
      <c r="R26" s="42">
        <v>0</v>
      </c>
      <c r="S26" s="75">
        <v>7.8431372549019605</v>
      </c>
      <c r="T26" s="43">
        <v>62.857142857142854</v>
      </c>
      <c r="U26" s="43">
        <v>0</v>
      </c>
      <c r="V26" s="42">
        <v>37.037037037037038</v>
      </c>
      <c r="W26" s="78">
        <v>0</v>
      </c>
      <c r="X26" s="43">
        <v>11.428571428571429</v>
      </c>
      <c r="Y26" s="43">
        <v>9.5238095238095237</v>
      </c>
      <c r="Z26" s="42">
        <v>3.7037037037037033</v>
      </c>
      <c r="AA26" s="78">
        <v>33.333333333333329</v>
      </c>
      <c r="AB26" s="167">
        <v>0</v>
      </c>
    </row>
    <row r="27" spans="1:28" s="35" customFormat="1" outlineLevel="1" x14ac:dyDescent="0.25">
      <c r="A27" s="194">
        <v>110004</v>
      </c>
      <c r="B27" s="159" t="s">
        <v>38</v>
      </c>
      <c r="C27" s="160">
        <v>19</v>
      </c>
      <c r="D27" s="41">
        <v>15</v>
      </c>
      <c r="E27" s="41">
        <v>16</v>
      </c>
      <c r="F27" s="161">
        <v>17</v>
      </c>
      <c r="G27" s="76">
        <v>89.473684210526315</v>
      </c>
      <c r="H27" s="40">
        <v>0</v>
      </c>
      <c r="I27" s="40">
        <v>6.25</v>
      </c>
      <c r="J27" s="39">
        <v>35.294117647058826</v>
      </c>
      <c r="K27" s="76">
        <v>0</v>
      </c>
      <c r="L27" s="40">
        <v>0</v>
      </c>
      <c r="M27" s="40">
        <v>12.5</v>
      </c>
      <c r="N27" s="39">
        <v>41.17647058823529</v>
      </c>
      <c r="O27" s="79">
        <v>5.2631578947368416</v>
      </c>
      <c r="P27" s="40">
        <v>20</v>
      </c>
      <c r="Q27" s="40">
        <v>0</v>
      </c>
      <c r="R27" s="39">
        <v>0</v>
      </c>
      <c r="S27" s="76">
        <v>5.2631578947368416</v>
      </c>
      <c r="T27" s="40">
        <v>40</v>
      </c>
      <c r="U27" s="40">
        <v>6.25</v>
      </c>
      <c r="V27" s="39">
        <v>23.52941176470588</v>
      </c>
      <c r="W27" s="79">
        <v>0</v>
      </c>
      <c r="X27" s="40">
        <v>40</v>
      </c>
      <c r="Y27" s="40">
        <v>0</v>
      </c>
      <c r="Z27" s="39">
        <v>0</v>
      </c>
      <c r="AA27" s="79">
        <v>75</v>
      </c>
      <c r="AB27" s="157">
        <v>0</v>
      </c>
    </row>
    <row r="28" spans="1:28" s="35" customFormat="1" outlineLevel="1" x14ac:dyDescent="0.25">
      <c r="A28" s="194">
        <v>110005</v>
      </c>
      <c r="B28" s="159" t="s">
        <v>39</v>
      </c>
      <c r="C28" s="160">
        <v>43</v>
      </c>
      <c r="D28" s="41">
        <v>29</v>
      </c>
      <c r="E28" s="41">
        <v>29</v>
      </c>
      <c r="F28" s="161">
        <v>14</v>
      </c>
      <c r="G28" s="76">
        <v>44.186046511627907</v>
      </c>
      <c r="H28" s="40">
        <v>0</v>
      </c>
      <c r="I28" s="40">
        <v>31.03448275862069</v>
      </c>
      <c r="J28" s="39">
        <v>71.428571428571431</v>
      </c>
      <c r="K28" s="76">
        <v>13.953488372093023</v>
      </c>
      <c r="L28" s="40">
        <v>55.172413793103445</v>
      </c>
      <c r="M28" s="40">
        <v>20.689655172413794</v>
      </c>
      <c r="N28" s="39">
        <v>7.1428571428571423</v>
      </c>
      <c r="O28" s="79">
        <v>11.627906976744185</v>
      </c>
      <c r="P28" s="40">
        <v>3.4482758620689653</v>
      </c>
      <c r="Q28" s="40">
        <v>0</v>
      </c>
      <c r="R28" s="39">
        <v>0</v>
      </c>
      <c r="S28" s="76">
        <v>25.581395348837212</v>
      </c>
      <c r="T28" s="40">
        <v>41.379310344827587</v>
      </c>
      <c r="U28" s="40">
        <v>0</v>
      </c>
      <c r="V28" s="39">
        <v>21.428571428571427</v>
      </c>
      <c r="W28" s="79">
        <v>4.6511627906976747</v>
      </c>
      <c r="X28" s="40">
        <v>0</v>
      </c>
      <c r="Y28" s="40">
        <v>10.344827586206897</v>
      </c>
      <c r="Z28" s="39">
        <v>0</v>
      </c>
      <c r="AA28" s="79">
        <v>37.931034482758619</v>
      </c>
      <c r="AB28" s="157">
        <v>0</v>
      </c>
    </row>
    <row r="29" spans="1:28" s="35" customFormat="1" outlineLevel="1" x14ac:dyDescent="0.25">
      <c r="A29" s="194">
        <v>110006</v>
      </c>
      <c r="B29" s="159" t="s">
        <v>40</v>
      </c>
      <c r="C29" s="160">
        <v>40</v>
      </c>
      <c r="D29" s="41">
        <v>19</v>
      </c>
      <c r="E29" s="41">
        <v>38</v>
      </c>
      <c r="F29" s="161">
        <v>24</v>
      </c>
      <c r="G29" s="76">
        <v>40</v>
      </c>
      <c r="H29" s="40">
        <v>0</v>
      </c>
      <c r="I29" s="40">
        <v>26.315789473684209</v>
      </c>
      <c r="J29" s="39">
        <v>33.333333333333329</v>
      </c>
      <c r="K29" s="76">
        <v>20</v>
      </c>
      <c r="L29" s="40">
        <v>5.2631578947368416</v>
      </c>
      <c r="M29" s="40">
        <v>7.8947368421052628</v>
      </c>
      <c r="N29" s="39">
        <v>50</v>
      </c>
      <c r="O29" s="79">
        <v>2.5</v>
      </c>
      <c r="P29" s="40">
        <v>36.84210526315789</v>
      </c>
      <c r="Q29" s="40">
        <v>0</v>
      </c>
      <c r="R29" s="39">
        <v>0</v>
      </c>
      <c r="S29" s="76">
        <v>35</v>
      </c>
      <c r="T29" s="40">
        <v>36.84210526315789</v>
      </c>
      <c r="U29" s="40">
        <v>0</v>
      </c>
      <c r="V29" s="39">
        <v>12.5</v>
      </c>
      <c r="W29" s="79">
        <v>2.5</v>
      </c>
      <c r="X29" s="40">
        <v>21.052631578947366</v>
      </c>
      <c r="Y29" s="40">
        <v>13.157894736842104</v>
      </c>
      <c r="Z29" s="39">
        <v>0</v>
      </c>
      <c r="AA29" s="79">
        <v>52.631578947368418</v>
      </c>
      <c r="AB29" s="157">
        <v>4.1666666666666661</v>
      </c>
    </row>
    <row r="30" spans="1:28" s="35" customFormat="1" outlineLevel="1" x14ac:dyDescent="0.25">
      <c r="A30" s="194">
        <v>110007</v>
      </c>
      <c r="B30" s="159" t="s">
        <v>41</v>
      </c>
      <c r="C30" s="160">
        <v>19</v>
      </c>
      <c r="D30" s="41">
        <v>23</v>
      </c>
      <c r="E30" s="41">
        <v>20</v>
      </c>
      <c r="F30" s="161">
        <v>28</v>
      </c>
      <c r="G30" s="76">
        <v>57.894736842105267</v>
      </c>
      <c r="H30" s="40">
        <v>0</v>
      </c>
      <c r="I30" s="40">
        <v>20</v>
      </c>
      <c r="J30" s="39">
        <v>32.142857142857146</v>
      </c>
      <c r="K30" s="76">
        <v>5.2631578947368416</v>
      </c>
      <c r="L30" s="40">
        <v>26.086956521739129</v>
      </c>
      <c r="M30" s="40">
        <v>10</v>
      </c>
      <c r="N30" s="39">
        <v>25</v>
      </c>
      <c r="O30" s="79">
        <v>21.052631578947366</v>
      </c>
      <c r="P30" s="40">
        <v>17.391304347826086</v>
      </c>
      <c r="Q30" s="40">
        <v>0</v>
      </c>
      <c r="R30" s="39">
        <v>3.5714285714285712</v>
      </c>
      <c r="S30" s="76">
        <v>10.526315789473683</v>
      </c>
      <c r="T30" s="40">
        <v>52.173913043478258</v>
      </c>
      <c r="U30" s="40">
        <v>5</v>
      </c>
      <c r="V30" s="39">
        <v>39.285714285714285</v>
      </c>
      <c r="W30" s="79">
        <v>5.2631578947368416</v>
      </c>
      <c r="X30" s="40">
        <v>4.3478260869565215</v>
      </c>
      <c r="Y30" s="40">
        <v>20</v>
      </c>
      <c r="Z30" s="39">
        <v>0</v>
      </c>
      <c r="AA30" s="79">
        <v>45</v>
      </c>
      <c r="AB30" s="157">
        <v>0</v>
      </c>
    </row>
    <row r="31" spans="1:28" s="35" customFormat="1" outlineLevel="1" x14ac:dyDescent="0.25">
      <c r="A31" s="194">
        <v>110008</v>
      </c>
      <c r="B31" s="159" t="s">
        <v>42</v>
      </c>
      <c r="C31" s="160">
        <v>27</v>
      </c>
      <c r="D31" s="41">
        <v>10</v>
      </c>
      <c r="E31" s="41">
        <v>22</v>
      </c>
      <c r="F31" s="161">
        <v>23</v>
      </c>
      <c r="G31" s="76">
        <v>62.962962962962962</v>
      </c>
      <c r="H31" s="40">
        <v>30</v>
      </c>
      <c r="I31" s="40">
        <v>22.727272727272727</v>
      </c>
      <c r="J31" s="39">
        <v>47.826086956521742</v>
      </c>
      <c r="K31" s="76">
        <v>14.814814814814813</v>
      </c>
      <c r="L31" s="40">
        <v>10</v>
      </c>
      <c r="M31" s="40">
        <v>4.5454545454545459</v>
      </c>
      <c r="N31" s="39">
        <v>26.086956521739129</v>
      </c>
      <c r="O31" s="79">
        <v>7.4074074074074066</v>
      </c>
      <c r="P31" s="40">
        <v>30</v>
      </c>
      <c r="Q31" s="40">
        <v>4.5454545454545459</v>
      </c>
      <c r="R31" s="39">
        <v>0</v>
      </c>
      <c r="S31" s="76">
        <v>14.814814814814813</v>
      </c>
      <c r="T31" s="40">
        <v>20</v>
      </c>
      <c r="U31" s="40">
        <v>0</v>
      </c>
      <c r="V31" s="39">
        <v>26.086956521739129</v>
      </c>
      <c r="W31" s="79">
        <v>0</v>
      </c>
      <c r="X31" s="40">
        <v>10</v>
      </c>
      <c r="Y31" s="40">
        <v>0</v>
      </c>
      <c r="Z31" s="39">
        <v>0</v>
      </c>
      <c r="AA31" s="79">
        <v>68.181818181818173</v>
      </c>
      <c r="AB31" s="157">
        <v>0</v>
      </c>
    </row>
    <row r="32" spans="1:28" s="35" customFormat="1" outlineLevel="1" x14ac:dyDescent="0.25">
      <c r="A32" s="194">
        <v>110009</v>
      </c>
      <c r="B32" s="159" t="s">
        <v>43</v>
      </c>
      <c r="C32" s="160">
        <v>23</v>
      </c>
      <c r="D32" s="41">
        <v>34</v>
      </c>
      <c r="E32" s="41">
        <v>22</v>
      </c>
      <c r="F32" s="161">
        <v>24</v>
      </c>
      <c r="G32" s="76">
        <v>43.478260869565219</v>
      </c>
      <c r="H32" s="40">
        <v>8.8235294117647065</v>
      </c>
      <c r="I32" s="40">
        <v>27.27272727272727</v>
      </c>
      <c r="J32" s="39">
        <v>50</v>
      </c>
      <c r="K32" s="76">
        <v>8.695652173913043</v>
      </c>
      <c r="L32" s="40">
        <v>0</v>
      </c>
      <c r="M32" s="40">
        <v>22.727272727272727</v>
      </c>
      <c r="N32" s="39">
        <v>4.1666666666666661</v>
      </c>
      <c r="O32" s="79">
        <v>0</v>
      </c>
      <c r="P32" s="40">
        <v>2.9411764705882351</v>
      </c>
      <c r="Q32" s="40">
        <v>9.0909090909090917</v>
      </c>
      <c r="R32" s="39">
        <v>0</v>
      </c>
      <c r="S32" s="76">
        <v>47.826086956521742</v>
      </c>
      <c r="T32" s="40">
        <v>85.294117647058826</v>
      </c>
      <c r="U32" s="40">
        <v>4.5454545454545459</v>
      </c>
      <c r="V32" s="39">
        <v>33.333333333333329</v>
      </c>
      <c r="W32" s="79">
        <v>0</v>
      </c>
      <c r="X32" s="40">
        <v>2.9411764705882351</v>
      </c>
      <c r="Y32" s="40">
        <v>9.0909090909090917</v>
      </c>
      <c r="Z32" s="39">
        <v>12.5</v>
      </c>
      <c r="AA32" s="79">
        <v>27.27272727272727</v>
      </c>
      <c r="AB32" s="157">
        <v>0</v>
      </c>
    </row>
    <row r="33" spans="1:28" s="35" customFormat="1" outlineLevel="1" x14ac:dyDescent="0.25">
      <c r="A33" s="194">
        <v>110010</v>
      </c>
      <c r="B33" s="159" t="s">
        <v>44</v>
      </c>
      <c r="C33" s="160">
        <v>46</v>
      </c>
      <c r="D33" s="41">
        <v>54</v>
      </c>
      <c r="E33" s="41">
        <v>57</v>
      </c>
      <c r="F33" s="161">
        <v>51</v>
      </c>
      <c r="G33" s="76">
        <v>45.652173913043477</v>
      </c>
      <c r="H33" s="40">
        <v>7.4074074074074066</v>
      </c>
      <c r="I33" s="40">
        <v>22.807017543859647</v>
      </c>
      <c r="J33" s="39">
        <v>37.254901960784316</v>
      </c>
      <c r="K33" s="76">
        <v>8.695652173913043</v>
      </c>
      <c r="L33" s="40">
        <v>1.8518518518518516</v>
      </c>
      <c r="M33" s="40">
        <v>10.526315789473683</v>
      </c>
      <c r="N33" s="39">
        <v>15.686274509803921</v>
      </c>
      <c r="O33" s="79">
        <v>17.391304347826086</v>
      </c>
      <c r="P33" s="40">
        <v>20.37037037037037</v>
      </c>
      <c r="Q33" s="40">
        <v>15.789473684210526</v>
      </c>
      <c r="R33" s="39">
        <v>1.9607843137254901</v>
      </c>
      <c r="S33" s="76">
        <v>26.086956521739129</v>
      </c>
      <c r="T33" s="40">
        <v>57.407407407407405</v>
      </c>
      <c r="U33" s="40">
        <v>3.5087719298245612</v>
      </c>
      <c r="V33" s="39">
        <v>35.294117647058826</v>
      </c>
      <c r="W33" s="79">
        <v>2.1739130434782608</v>
      </c>
      <c r="X33" s="40">
        <v>12.962962962962962</v>
      </c>
      <c r="Y33" s="40">
        <v>3.5087719298245612</v>
      </c>
      <c r="Z33" s="39">
        <v>5.8823529411764701</v>
      </c>
      <c r="AA33" s="79">
        <v>43.859649122807014</v>
      </c>
      <c r="AB33" s="157">
        <v>3.9215686274509802</v>
      </c>
    </row>
    <row r="34" spans="1:28" s="35" customFormat="1" ht="15.75" thickBot="1" x14ac:dyDescent="0.3">
      <c r="A34" s="268" t="s">
        <v>96</v>
      </c>
      <c r="B34" s="269"/>
      <c r="C34" s="168">
        <f>SUM(C26:C33)</f>
        <v>268</v>
      </c>
      <c r="D34" s="38">
        <f>SUM(D26:D33)</f>
        <v>219</v>
      </c>
      <c r="E34" s="38">
        <f>SUM(E26:E33)</f>
        <v>225</v>
      </c>
      <c r="F34" s="169">
        <v>208</v>
      </c>
      <c r="G34" s="77">
        <v>58.582089552238806</v>
      </c>
      <c r="H34" s="37">
        <v>5.93607305936073</v>
      </c>
      <c r="I34" s="37">
        <v>23.555555555555554</v>
      </c>
      <c r="J34" s="36">
        <v>42.788461538461533</v>
      </c>
      <c r="K34" s="77">
        <v>9.7014925373134329</v>
      </c>
      <c r="L34" s="37">
        <v>11.87214611872146</v>
      </c>
      <c r="M34" s="37">
        <v>12.444444444444445</v>
      </c>
      <c r="N34" s="36">
        <v>21.153846153846153</v>
      </c>
      <c r="O34" s="80">
        <v>7.8358208955223887</v>
      </c>
      <c r="P34" s="37">
        <v>15.981735159817351</v>
      </c>
      <c r="Q34" s="37">
        <v>7.1111111111111107</v>
      </c>
      <c r="R34" s="36">
        <v>0.96153846153846156</v>
      </c>
      <c r="S34" s="77">
        <v>22.014925373134329</v>
      </c>
      <c r="T34" s="37">
        <v>55.25114155251142</v>
      </c>
      <c r="U34" s="37">
        <v>2.2222222222222223</v>
      </c>
      <c r="V34" s="36">
        <v>30.288461538461537</v>
      </c>
      <c r="W34" s="80">
        <v>1.8656716417910446</v>
      </c>
      <c r="X34" s="37">
        <v>10.95890410958904</v>
      </c>
      <c r="Y34" s="37">
        <v>8</v>
      </c>
      <c r="Z34" s="36">
        <v>3.3653846153846154</v>
      </c>
      <c r="AA34" s="80">
        <v>46.666666666666664</v>
      </c>
      <c r="AB34" s="180">
        <v>1.4423076923076923</v>
      </c>
    </row>
    <row r="35" spans="1:28" s="35" customFormat="1" outlineLevel="1" x14ac:dyDescent="0.25">
      <c r="A35" s="193">
        <v>111002</v>
      </c>
      <c r="B35" s="158" t="s">
        <v>45</v>
      </c>
      <c r="C35" s="165">
        <v>45</v>
      </c>
      <c r="D35" s="44">
        <v>34</v>
      </c>
      <c r="E35" s="44">
        <v>21</v>
      </c>
      <c r="F35" s="166">
        <v>25</v>
      </c>
      <c r="G35" s="75">
        <v>15.555555555555555</v>
      </c>
      <c r="H35" s="43">
        <v>14.705882352941178</v>
      </c>
      <c r="I35" s="43">
        <v>33.333333333333329</v>
      </c>
      <c r="J35" s="42">
        <v>48</v>
      </c>
      <c r="K35" s="75">
        <v>17.777777777777779</v>
      </c>
      <c r="L35" s="43">
        <v>14.705882352941178</v>
      </c>
      <c r="M35" s="43">
        <v>28.571428571428569</v>
      </c>
      <c r="N35" s="42">
        <v>16</v>
      </c>
      <c r="O35" s="78">
        <v>6.666666666666667</v>
      </c>
      <c r="P35" s="43">
        <v>47.058823529411761</v>
      </c>
      <c r="Q35" s="43">
        <v>4.7619047619047619</v>
      </c>
      <c r="R35" s="42">
        <v>0</v>
      </c>
      <c r="S35" s="75">
        <v>60</v>
      </c>
      <c r="T35" s="43">
        <v>23.52941176470588</v>
      </c>
      <c r="U35" s="43">
        <v>0</v>
      </c>
      <c r="V35" s="42">
        <v>32</v>
      </c>
      <c r="W35" s="78">
        <v>0</v>
      </c>
      <c r="X35" s="43">
        <v>0</v>
      </c>
      <c r="Y35" s="43">
        <v>9.5238095238095237</v>
      </c>
      <c r="Z35" s="42">
        <v>4</v>
      </c>
      <c r="AA35" s="78">
        <v>23.809523809523807</v>
      </c>
      <c r="AB35" s="167">
        <v>0</v>
      </c>
    </row>
    <row r="36" spans="1:28" s="35" customFormat="1" outlineLevel="1" x14ac:dyDescent="0.25">
      <c r="A36" s="194">
        <v>111003</v>
      </c>
      <c r="B36" s="159" t="s">
        <v>46</v>
      </c>
      <c r="C36" s="160">
        <v>21</v>
      </c>
      <c r="D36" s="41">
        <v>17</v>
      </c>
      <c r="E36" s="41">
        <v>18</v>
      </c>
      <c r="F36" s="161">
        <v>23</v>
      </c>
      <c r="G36" s="76">
        <v>19.047619047619047</v>
      </c>
      <c r="H36" s="40">
        <v>29.411764705882355</v>
      </c>
      <c r="I36" s="40">
        <v>16.666666666666664</v>
      </c>
      <c r="J36" s="39">
        <v>17.391304347826086</v>
      </c>
      <c r="K36" s="76">
        <v>23.809523809523807</v>
      </c>
      <c r="L36" s="40">
        <v>11.76470588235294</v>
      </c>
      <c r="M36" s="40">
        <v>11.111111111111111</v>
      </c>
      <c r="N36" s="39">
        <v>13.043478260869565</v>
      </c>
      <c r="O36" s="79">
        <v>19.047619047619047</v>
      </c>
      <c r="P36" s="40">
        <v>29.411764705882355</v>
      </c>
      <c r="Q36" s="40">
        <v>22.222222222222221</v>
      </c>
      <c r="R36" s="39">
        <v>0</v>
      </c>
      <c r="S36" s="76">
        <v>38.095238095238095</v>
      </c>
      <c r="T36" s="40">
        <v>5.8823529411764701</v>
      </c>
      <c r="U36" s="40">
        <v>0</v>
      </c>
      <c r="V36" s="39">
        <v>65.217391304347828</v>
      </c>
      <c r="W36" s="79">
        <v>0</v>
      </c>
      <c r="X36" s="40">
        <v>23.52941176470588</v>
      </c>
      <c r="Y36" s="40">
        <v>11.111111111111111</v>
      </c>
      <c r="Z36" s="39">
        <v>0</v>
      </c>
      <c r="AA36" s="79">
        <v>38.888888888888893</v>
      </c>
      <c r="AB36" s="157">
        <v>4.3478260869565215</v>
      </c>
    </row>
    <row r="37" spans="1:28" s="35" customFormat="1" outlineLevel="1" x14ac:dyDescent="0.25">
      <c r="A37" s="194">
        <v>111005</v>
      </c>
      <c r="B37" s="159" t="s">
        <v>47</v>
      </c>
      <c r="C37" s="160">
        <v>22</v>
      </c>
      <c r="D37" s="41">
        <v>21</v>
      </c>
      <c r="E37" s="41">
        <v>19</v>
      </c>
      <c r="F37" s="161">
        <v>20</v>
      </c>
      <c r="G37" s="76">
        <v>90.909090909090907</v>
      </c>
      <c r="H37" s="40">
        <v>19.047619047619047</v>
      </c>
      <c r="I37" s="40">
        <v>21.052631578947366</v>
      </c>
      <c r="J37" s="39">
        <v>25</v>
      </c>
      <c r="K37" s="76">
        <v>4.5454545454545459</v>
      </c>
      <c r="L37" s="40">
        <v>0</v>
      </c>
      <c r="M37" s="40">
        <v>0</v>
      </c>
      <c r="N37" s="39">
        <v>25</v>
      </c>
      <c r="O37" s="79">
        <v>0</v>
      </c>
      <c r="P37" s="40">
        <v>42.857142857142854</v>
      </c>
      <c r="Q37" s="40">
        <v>0</v>
      </c>
      <c r="R37" s="39">
        <v>5</v>
      </c>
      <c r="S37" s="76">
        <v>0</v>
      </c>
      <c r="T37" s="40">
        <v>19.047619047619047</v>
      </c>
      <c r="U37" s="40">
        <v>0</v>
      </c>
      <c r="V37" s="39">
        <v>10</v>
      </c>
      <c r="W37" s="79">
        <v>4.5454545454545459</v>
      </c>
      <c r="X37" s="40">
        <v>19.047619047619047</v>
      </c>
      <c r="Y37" s="40">
        <v>42.105263157894733</v>
      </c>
      <c r="Z37" s="39">
        <v>30</v>
      </c>
      <c r="AA37" s="79">
        <v>36.84210526315789</v>
      </c>
      <c r="AB37" s="157">
        <v>5</v>
      </c>
    </row>
    <row r="38" spans="1:28" s="35" customFormat="1" outlineLevel="1" x14ac:dyDescent="0.25">
      <c r="A38" s="194">
        <v>111008</v>
      </c>
      <c r="B38" s="159" t="s">
        <v>48</v>
      </c>
      <c r="C38" s="160">
        <v>75</v>
      </c>
      <c r="D38" s="41">
        <v>77</v>
      </c>
      <c r="E38" s="41">
        <v>71</v>
      </c>
      <c r="F38" s="161">
        <v>74</v>
      </c>
      <c r="G38" s="76">
        <v>33.333333333333329</v>
      </c>
      <c r="H38" s="40">
        <v>6.4935064935064926</v>
      </c>
      <c r="I38" s="40">
        <v>36.619718309859159</v>
      </c>
      <c r="J38" s="39">
        <v>32.432432432432435</v>
      </c>
      <c r="K38" s="76">
        <v>13.333333333333334</v>
      </c>
      <c r="L38" s="40">
        <v>1.2987012987012987</v>
      </c>
      <c r="M38" s="40">
        <v>5.6338028169014089</v>
      </c>
      <c r="N38" s="39">
        <v>22.972972972972975</v>
      </c>
      <c r="O38" s="79">
        <v>12</v>
      </c>
      <c r="P38" s="40">
        <v>24.675324675324674</v>
      </c>
      <c r="Q38" s="40">
        <v>7.042253521126761</v>
      </c>
      <c r="R38" s="39">
        <v>2.7027027027027026</v>
      </c>
      <c r="S38" s="76">
        <v>34.666666666666671</v>
      </c>
      <c r="T38" s="40">
        <v>58.441558441558442</v>
      </c>
      <c r="U38" s="40">
        <v>1.4084507042253522</v>
      </c>
      <c r="V38" s="39">
        <v>33.783783783783782</v>
      </c>
      <c r="W38" s="79">
        <v>6.666666666666667</v>
      </c>
      <c r="X38" s="40">
        <v>9.0909090909090917</v>
      </c>
      <c r="Y38" s="40">
        <v>9.8591549295774641</v>
      </c>
      <c r="Z38" s="39">
        <v>6.756756756756757</v>
      </c>
      <c r="AA38" s="79">
        <v>39.436619718309856</v>
      </c>
      <c r="AB38" s="157">
        <v>1.3513513513513513</v>
      </c>
    </row>
    <row r="39" spans="1:28" s="35" customFormat="1" outlineLevel="1" x14ac:dyDescent="0.25">
      <c r="A39" s="194">
        <v>111009</v>
      </c>
      <c r="B39" s="159" t="s">
        <v>49</v>
      </c>
      <c r="C39" s="160">
        <v>3</v>
      </c>
      <c r="D39" s="41">
        <v>1</v>
      </c>
      <c r="E39" s="41">
        <v>1</v>
      </c>
      <c r="F39" s="161">
        <v>1</v>
      </c>
      <c r="G39" s="76">
        <v>33.333333333333329</v>
      </c>
      <c r="H39" s="40">
        <v>0</v>
      </c>
      <c r="I39" s="40">
        <v>100</v>
      </c>
      <c r="J39" s="39">
        <v>0</v>
      </c>
      <c r="K39" s="76">
        <v>0</v>
      </c>
      <c r="L39" s="40">
        <v>0</v>
      </c>
      <c r="M39" s="40">
        <v>0</v>
      </c>
      <c r="N39" s="39">
        <v>0</v>
      </c>
      <c r="O39" s="79">
        <v>0</v>
      </c>
      <c r="P39" s="40">
        <v>0</v>
      </c>
      <c r="Q39" s="40">
        <v>0</v>
      </c>
      <c r="R39" s="39">
        <v>0</v>
      </c>
      <c r="S39" s="76">
        <v>33.333333333333329</v>
      </c>
      <c r="T39" s="40">
        <v>0</v>
      </c>
      <c r="U39" s="40">
        <v>0</v>
      </c>
      <c r="V39" s="39">
        <v>0</v>
      </c>
      <c r="W39" s="79">
        <v>33.333333333333329</v>
      </c>
      <c r="X39" s="40">
        <v>100</v>
      </c>
      <c r="Y39" s="40">
        <v>0</v>
      </c>
      <c r="Z39" s="39">
        <v>0</v>
      </c>
      <c r="AA39" s="79">
        <v>0</v>
      </c>
      <c r="AB39" s="157">
        <v>0</v>
      </c>
    </row>
    <row r="40" spans="1:28" s="35" customFormat="1" ht="15.75" thickBot="1" x14ac:dyDescent="0.3">
      <c r="A40" s="268" t="s">
        <v>125</v>
      </c>
      <c r="B40" s="269"/>
      <c r="C40" s="168">
        <f>SUM(C35:C39)</f>
        <v>166</v>
      </c>
      <c r="D40" s="38">
        <f>SUM(D35:D39)</f>
        <v>150</v>
      </c>
      <c r="E40" s="38">
        <f>SUM(E35:E39)</f>
        <v>130</v>
      </c>
      <c r="F40" s="169">
        <v>143</v>
      </c>
      <c r="G40" s="77">
        <v>34.337349397590359</v>
      </c>
      <c r="H40" s="37">
        <v>12.666666666666668</v>
      </c>
      <c r="I40" s="37">
        <v>31.538461538461537</v>
      </c>
      <c r="J40" s="36">
        <v>31.46853146853147</v>
      </c>
      <c r="K40" s="77">
        <v>14.457831325301203</v>
      </c>
      <c r="L40" s="37">
        <v>5.3333333333333339</v>
      </c>
      <c r="M40" s="37">
        <v>9.2307692307692317</v>
      </c>
      <c r="N40" s="36">
        <v>20.27972027972028</v>
      </c>
      <c r="O40" s="80">
        <v>9.6385542168674707</v>
      </c>
      <c r="P40" s="37">
        <v>32.666666666666664</v>
      </c>
      <c r="Q40" s="37">
        <v>7.6923076923076925</v>
      </c>
      <c r="R40" s="36">
        <v>2.0979020979020979</v>
      </c>
      <c r="S40" s="77">
        <v>37.349397590361441</v>
      </c>
      <c r="T40" s="37">
        <v>38.666666666666664</v>
      </c>
      <c r="U40" s="37">
        <v>0.76923076923076927</v>
      </c>
      <c r="V40" s="36">
        <v>34.965034965034967</v>
      </c>
      <c r="W40" s="80">
        <v>4.2168674698795181</v>
      </c>
      <c r="X40" s="37">
        <v>10.666666666666668</v>
      </c>
      <c r="Y40" s="37">
        <v>14.615384615384617</v>
      </c>
      <c r="Z40" s="36">
        <v>8.3916083916083917</v>
      </c>
      <c r="AA40" s="80">
        <v>36.153846153846153</v>
      </c>
      <c r="AB40" s="180">
        <v>2.0979020979020979</v>
      </c>
    </row>
    <row r="41" spans="1:28" s="35" customFormat="1" outlineLevel="1" x14ac:dyDescent="0.25">
      <c r="A41" s="193">
        <v>112002</v>
      </c>
      <c r="B41" s="158" t="s">
        <v>50</v>
      </c>
      <c r="C41" s="165">
        <v>44</v>
      </c>
      <c r="D41" s="44">
        <v>19</v>
      </c>
      <c r="E41" s="44">
        <v>26</v>
      </c>
      <c r="F41" s="166">
        <v>23</v>
      </c>
      <c r="G41" s="75">
        <v>36.363636363636367</v>
      </c>
      <c r="H41" s="43">
        <v>0</v>
      </c>
      <c r="I41" s="43">
        <v>15.384615384615385</v>
      </c>
      <c r="J41" s="42">
        <v>34.782608695652172</v>
      </c>
      <c r="K41" s="75">
        <v>27.27272727272727</v>
      </c>
      <c r="L41" s="43">
        <v>0</v>
      </c>
      <c r="M41" s="43">
        <v>3.8461538461538463</v>
      </c>
      <c r="N41" s="42">
        <v>21.739130434782609</v>
      </c>
      <c r="O41" s="78">
        <v>4.5454545454545459</v>
      </c>
      <c r="P41" s="43">
        <v>26.315789473684209</v>
      </c>
      <c r="Q41" s="43">
        <v>7.6923076923076925</v>
      </c>
      <c r="R41" s="42">
        <v>4.3478260869565215</v>
      </c>
      <c r="S41" s="75">
        <v>29.545454545454547</v>
      </c>
      <c r="T41" s="43">
        <v>68.421052631578945</v>
      </c>
      <c r="U41" s="43">
        <v>0</v>
      </c>
      <c r="V41" s="42">
        <v>30.434782608695656</v>
      </c>
      <c r="W41" s="78">
        <v>2.2727272727272729</v>
      </c>
      <c r="X41" s="43">
        <v>5.2631578947368416</v>
      </c>
      <c r="Y41" s="43">
        <v>34.615384615384613</v>
      </c>
      <c r="Z41" s="42">
        <v>8.695652173913043</v>
      </c>
      <c r="AA41" s="78">
        <v>38.461538461538467</v>
      </c>
      <c r="AB41" s="167">
        <v>0</v>
      </c>
    </row>
    <row r="42" spans="1:28" s="35" customFormat="1" outlineLevel="1" x14ac:dyDescent="0.25">
      <c r="A42" s="194">
        <v>112003</v>
      </c>
      <c r="B42" s="159" t="s">
        <v>51</v>
      </c>
      <c r="C42" s="160">
        <v>19</v>
      </c>
      <c r="D42" s="41">
        <v>40</v>
      </c>
      <c r="E42" s="41">
        <v>29</v>
      </c>
      <c r="F42" s="161">
        <v>31</v>
      </c>
      <c r="G42" s="76">
        <v>47.368421052631575</v>
      </c>
      <c r="H42" s="40">
        <v>7.5</v>
      </c>
      <c r="I42" s="40">
        <v>24.137931034482758</v>
      </c>
      <c r="J42" s="39">
        <v>58.064516129032263</v>
      </c>
      <c r="K42" s="76">
        <v>5.2631578947368416</v>
      </c>
      <c r="L42" s="40">
        <v>2.5</v>
      </c>
      <c r="M42" s="40">
        <v>6.8965517241379306</v>
      </c>
      <c r="N42" s="39">
        <v>16.129032258064516</v>
      </c>
      <c r="O42" s="79">
        <v>21.052631578947366</v>
      </c>
      <c r="P42" s="40">
        <v>32.5</v>
      </c>
      <c r="Q42" s="40">
        <v>6.8965517241379306</v>
      </c>
      <c r="R42" s="39">
        <v>0</v>
      </c>
      <c r="S42" s="76">
        <v>26.315789473684209</v>
      </c>
      <c r="T42" s="40">
        <v>47.5</v>
      </c>
      <c r="U42" s="40">
        <v>0</v>
      </c>
      <c r="V42" s="39">
        <v>16.129032258064516</v>
      </c>
      <c r="W42" s="79">
        <v>0</v>
      </c>
      <c r="X42" s="40">
        <v>10</v>
      </c>
      <c r="Y42" s="40">
        <v>24.137931034482758</v>
      </c>
      <c r="Z42" s="39">
        <v>9.67741935483871</v>
      </c>
      <c r="AA42" s="79">
        <v>37.931034482758619</v>
      </c>
      <c r="AB42" s="157">
        <v>0</v>
      </c>
    </row>
    <row r="43" spans="1:28" s="35" customFormat="1" outlineLevel="1" x14ac:dyDescent="0.25">
      <c r="A43" s="194">
        <v>112007</v>
      </c>
      <c r="B43" s="159" t="s">
        <v>52</v>
      </c>
      <c r="C43" s="160">
        <v>37</v>
      </c>
      <c r="D43" s="41">
        <v>34</v>
      </c>
      <c r="E43" s="41">
        <v>39</v>
      </c>
      <c r="F43" s="161">
        <v>25</v>
      </c>
      <c r="G43" s="76">
        <v>32.432432432432435</v>
      </c>
      <c r="H43" s="40">
        <v>5.8823529411764701</v>
      </c>
      <c r="I43" s="40">
        <v>58.974358974358978</v>
      </c>
      <c r="J43" s="39">
        <v>24</v>
      </c>
      <c r="K43" s="76">
        <v>24.324324324324326</v>
      </c>
      <c r="L43" s="40">
        <v>2.9411764705882351</v>
      </c>
      <c r="M43" s="40">
        <v>12.820512820512819</v>
      </c>
      <c r="N43" s="39">
        <v>8</v>
      </c>
      <c r="O43" s="79">
        <v>35.135135135135137</v>
      </c>
      <c r="P43" s="40">
        <v>26.47058823529412</v>
      </c>
      <c r="Q43" s="40">
        <v>2.5641025641025639</v>
      </c>
      <c r="R43" s="39">
        <v>0</v>
      </c>
      <c r="S43" s="76">
        <v>8.1081081081081088</v>
      </c>
      <c r="T43" s="40">
        <v>41.17647058823529</v>
      </c>
      <c r="U43" s="40">
        <v>7.6923076923076925</v>
      </c>
      <c r="V43" s="39">
        <v>68</v>
      </c>
      <c r="W43" s="79">
        <v>0</v>
      </c>
      <c r="X43" s="40">
        <v>23.52941176470588</v>
      </c>
      <c r="Y43" s="40">
        <v>0</v>
      </c>
      <c r="Z43" s="39">
        <v>0</v>
      </c>
      <c r="AA43" s="79">
        <v>17.948717948717949</v>
      </c>
      <c r="AB43" s="157">
        <v>0</v>
      </c>
    </row>
    <row r="44" spans="1:28" s="35" customFormat="1" ht="15.75" thickBot="1" x14ac:dyDescent="0.3">
      <c r="A44" s="268" t="s">
        <v>97</v>
      </c>
      <c r="B44" s="269"/>
      <c r="C44" s="168">
        <f>SUM(C41:C43)</f>
        <v>100</v>
      </c>
      <c r="D44" s="38">
        <f>SUM(D41:D43)</f>
        <v>93</v>
      </c>
      <c r="E44" s="38">
        <f>SUM(E41:E43)</f>
        <v>94</v>
      </c>
      <c r="F44" s="169">
        <v>79</v>
      </c>
      <c r="G44" s="77">
        <v>37</v>
      </c>
      <c r="H44" s="37">
        <v>5.376344086021505</v>
      </c>
      <c r="I44" s="37">
        <v>36.170212765957451</v>
      </c>
      <c r="J44" s="36">
        <v>40.506329113924053</v>
      </c>
      <c r="K44" s="77">
        <v>22</v>
      </c>
      <c r="L44" s="37">
        <v>2.1505376344086025</v>
      </c>
      <c r="M44" s="37">
        <v>8.5106382978723403</v>
      </c>
      <c r="N44" s="36">
        <v>15.18987341772152</v>
      </c>
      <c r="O44" s="80">
        <v>19</v>
      </c>
      <c r="P44" s="37">
        <v>29.032258064516132</v>
      </c>
      <c r="Q44" s="37">
        <v>5.3191489361702127</v>
      </c>
      <c r="R44" s="36">
        <v>1.2658227848101267</v>
      </c>
      <c r="S44" s="77">
        <v>21</v>
      </c>
      <c r="T44" s="37">
        <v>49.462365591397848</v>
      </c>
      <c r="U44" s="37">
        <v>3.1914893617021276</v>
      </c>
      <c r="V44" s="36">
        <v>36.708860759493675</v>
      </c>
      <c r="W44" s="80">
        <v>1</v>
      </c>
      <c r="X44" s="37">
        <v>13.978494623655912</v>
      </c>
      <c r="Y44" s="37">
        <v>17.021276595744681</v>
      </c>
      <c r="Z44" s="36">
        <v>6.3291139240506329</v>
      </c>
      <c r="AA44" s="80">
        <v>29.787234042553191</v>
      </c>
      <c r="AB44" s="180">
        <v>0</v>
      </c>
    </row>
    <row r="45" spans="1:28" s="35" customFormat="1" outlineLevel="1" x14ac:dyDescent="0.25">
      <c r="A45" s="193">
        <v>114001</v>
      </c>
      <c r="B45" s="158" t="s">
        <v>53</v>
      </c>
      <c r="C45" s="165">
        <v>42</v>
      </c>
      <c r="D45" s="44">
        <v>24</v>
      </c>
      <c r="E45" s="44">
        <v>49</v>
      </c>
      <c r="F45" s="166">
        <v>46</v>
      </c>
      <c r="G45" s="75">
        <v>54.761904761904766</v>
      </c>
      <c r="H45" s="43">
        <v>16.666666666666664</v>
      </c>
      <c r="I45" s="43">
        <v>26.530612244897959</v>
      </c>
      <c r="J45" s="42">
        <v>63.04347826086957</v>
      </c>
      <c r="K45" s="75">
        <v>11.904761904761903</v>
      </c>
      <c r="L45" s="43">
        <v>8.3333333333333321</v>
      </c>
      <c r="M45" s="43">
        <v>0</v>
      </c>
      <c r="N45" s="42">
        <v>17.391304347826086</v>
      </c>
      <c r="O45" s="78">
        <v>9.5238095238095237</v>
      </c>
      <c r="P45" s="43">
        <v>20.833333333333336</v>
      </c>
      <c r="Q45" s="43">
        <v>0</v>
      </c>
      <c r="R45" s="42">
        <v>0</v>
      </c>
      <c r="S45" s="75">
        <v>19.047619047619047</v>
      </c>
      <c r="T45" s="43">
        <v>45.833333333333329</v>
      </c>
      <c r="U45" s="43">
        <v>0</v>
      </c>
      <c r="V45" s="42">
        <v>13.043478260869565</v>
      </c>
      <c r="W45" s="78">
        <v>4.7619047619047619</v>
      </c>
      <c r="X45" s="43">
        <v>8.3333333333333321</v>
      </c>
      <c r="Y45" s="43">
        <v>14.285714285714285</v>
      </c>
      <c r="Z45" s="42">
        <v>6.5217391304347823</v>
      </c>
      <c r="AA45" s="78">
        <v>59.183673469387756</v>
      </c>
      <c r="AB45" s="167">
        <v>0</v>
      </c>
    </row>
    <row r="46" spans="1:28" s="35" customFormat="1" outlineLevel="1" x14ac:dyDescent="0.25">
      <c r="A46" s="194">
        <v>114002</v>
      </c>
      <c r="B46" s="159" t="s">
        <v>54</v>
      </c>
      <c r="C46" s="160">
        <v>45</v>
      </c>
      <c r="D46" s="41">
        <v>46</v>
      </c>
      <c r="E46" s="41">
        <v>48</v>
      </c>
      <c r="F46" s="161">
        <v>41</v>
      </c>
      <c r="G46" s="76">
        <v>44.444444444444443</v>
      </c>
      <c r="H46" s="40">
        <v>6.5217391304347823</v>
      </c>
      <c r="I46" s="40">
        <v>37.5</v>
      </c>
      <c r="J46" s="39">
        <v>51.219512195121951</v>
      </c>
      <c r="K46" s="76">
        <v>15.555555555555555</v>
      </c>
      <c r="L46" s="40">
        <v>4.3478260869565215</v>
      </c>
      <c r="M46" s="40">
        <v>10.416666666666668</v>
      </c>
      <c r="N46" s="39">
        <v>21.951219512195124</v>
      </c>
      <c r="O46" s="79">
        <v>11.111111111111111</v>
      </c>
      <c r="P46" s="40">
        <v>34.782608695652172</v>
      </c>
      <c r="Q46" s="40">
        <v>0</v>
      </c>
      <c r="R46" s="39">
        <v>2.4390243902439024</v>
      </c>
      <c r="S46" s="76">
        <v>28.888888888888886</v>
      </c>
      <c r="T46" s="40">
        <v>47.826086956521742</v>
      </c>
      <c r="U46" s="40">
        <v>4.1666666666666661</v>
      </c>
      <c r="V46" s="39">
        <v>12.195121951219512</v>
      </c>
      <c r="W46" s="79">
        <v>0</v>
      </c>
      <c r="X46" s="40">
        <v>6.5217391304347823</v>
      </c>
      <c r="Y46" s="40">
        <v>6.25</v>
      </c>
      <c r="Z46" s="39">
        <v>9.7560975609756095</v>
      </c>
      <c r="AA46" s="79">
        <v>41.666666666666671</v>
      </c>
      <c r="AB46" s="157">
        <v>2.4390243902439024</v>
      </c>
    </row>
    <row r="47" spans="1:28" s="35" customFormat="1" outlineLevel="1" x14ac:dyDescent="0.25">
      <c r="A47" s="194">
        <v>114003</v>
      </c>
      <c r="B47" s="159" t="s">
        <v>55</v>
      </c>
      <c r="C47" s="160">
        <v>27</v>
      </c>
      <c r="D47" s="41">
        <v>26</v>
      </c>
      <c r="E47" s="41">
        <v>26</v>
      </c>
      <c r="F47" s="161">
        <v>25</v>
      </c>
      <c r="G47" s="76">
        <v>25.925925925925924</v>
      </c>
      <c r="H47" s="40">
        <v>26.923076923076923</v>
      </c>
      <c r="I47" s="40">
        <v>30.76923076923077</v>
      </c>
      <c r="J47" s="39">
        <v>52</v>
      </c>
      <c r="K47" s="76">
        <v>11.111111111111111</v>
      </c>
      <c r="L47" s="40">
        <v>0</v>
      </c>
      <c r="M47" s="40">
        <v>3.8461538461538463</v>
      </c>
      <c r="N47" s="39">
        <v>8</v>
      </c>
      <c r="O47" s="79">
        <v>22.222222222222221</v>
      </c>
      <c r="P47" s="40">
        <v>15.384615384615385</v>
      </c>
      <c r="Q47" s="40">
        <v>0</v>
      </c>
      <c r="R47" s="39">
        <v>0</v>
      </c>
      <c r="S47" s="76">
        <v>33.333333333333329</v>
      </c>
      <c r="T47" s="40">
        <v>19.230769230769234</v>
      </c>
      <c r="U47" s="40">
        <v>0</v>
      </c>
      <c r="V47" s="39">
        <v>28.000000000000004</v>
      </c>
      <c r="W47" s="79">
        <v>7.4074074074074066</v>
      </c>
      <c r="X47" s="40">
        <v>38.461538461538467</v>
      </c>
      <c r="Y47" s="40">
        <v>0</v>
      </c>
      <c r="Z47" s="39">
        <v>8</v>
      </c>
      <c r="AA47" s="79">
        <v>65.384615384615387</v>
      </c>
      <c r="AB47" s="157">
        <v>4</v>
      </c>
    </row>
    <row r="48" spans="1:28" s="35" customFormat="1" outlineLevel="1" x14ac:dyDescent="0.25">
      <c r="A48" s="194">
        <v>114005</v>
      </c>
      <c r="B48" s="159" t="s">
        <v>56</v>
      </c>
      <c r="C48" s="160">
        <v>28</v>
      </c>
      <c r="D48" s="41">
        <v>23</v>
      </c>
      <c r="E48" s="41">
        <v>25</v>
      </c>
      <c r="F48" s="161">
        <v>37</v>
      </c>
      <c r="G48" s="76">
        <v>64.285714285714292</v>
      </c>
      <c r="H48" s="40">
        <v>39.130434782608695</v>
      </c>
      <c r="I48" s="40">
        <v>16</v>
      </c>
      <c r="J48" s="39">
        <v>40.54054054054054</v>
      </c>
      <c r="K48" s="76">
        <v>7.1428571428571423</v>
      </c>
      <c r="L48" s="40">
        <v>13.043478260869565</v>
      </c>
      <c r="M48" s="40">
        <v>12</v>
      </c>
      <c r="N48" s="39">
        <v>16.216216216216218</v>
      </c>
      <c r="O48" s="79">
        <v>3.5714285714285712</v>
      </c>
      <c r="P48" s="40">
        <v>17.391304347826086</v>
      </c>
      <c r="Q48" s="40">
        <v>0</v>
      </c>
      <c r="R48" s="39">
        <v>0</v>
      </c>
      <c r="S48" s="76">
        <v>17.857142857142858</v>
      </c>
      <c r="T48" s="40">
        <v>21.739130434782609</v>
      </c>
      <c r="U48" s="40">
        <v>0</v>
      </c>
      <c r="V48" s="39">
        <v>32.432432432432435</v>
      </c>
      <c r="W48" s="79">
        <v>7.1428571428571423</v>
      </c>
      <c r="X48" s="40">
        <v>8.695652173913043</v>
      </c>
      <c r="Y48" s="40">
        <v>0</v>
      </c>
      <c r="Z48" s="39">
        <v>10.810810810810811</v>
      </c>
      <c r="AA48" s="79">
        <v>72</v>
      </c>
      <c r="AB48" s="157">
        <v>0</v>
      </c>
    </row>
    <row r="49" spans="1:28" s="35" customFormat="1" outlineLevel="1" x14ac:dyDescent="0.25">
      <c r="A49" s="194">
        <v>114006</v>
      </c>
      <c r="B49" s="159" t="s">
        <v>57</v>
      </c>
      <c r="C49" s="160">
        <v>8</v>
      </c>
      <c r="D49" s="41">
        <v>15</v>
      </c>
      <c r="E49" s="41">
        <v>16</v>
      </c>
      <c r="F49" s="161">
        <v>14</v>
      </c>
      <c r="G49" s="76">
        <v>25</v>
      </c>
      <c r="H49" s="40">
        <v>0</v>
      </c>
      <c r="I49" s="40">
        <v>25</v>
      </c>
      <c r="J49" s="39">
        <v>14.285714285714285</v>
      </c>
      <c r="K49" s="76">
        <v>37.5</v>
      </c>
      <c r="L49" s="40">
        <v>0</v>
      </c>
      <c r="M49" s="40">
        <v>37.5</v>
      </c>
      <c r="N49" s="39">
        <v>0</v>
      </c>
      <c r="O49" s="79">
        <v>25</v>
      </c>
      <c r="P49" s="40">
        <v>6.666666666666667</v>
      </c>
      <c r="Q49" s="40">
        <v>0</v>
      </c>
      <c r="R49" s="39">
        <v>0</v>
      </c>
      <c r="S49" s="76">
        <v>0</v>
      </c>
      <c r="T49" s="40">
        <v>80</v>
      </c>
      <c r="U49" s="40">
        <v>0</v>
      </c>
      <c r="V49" s="39">
        <v>85.714285714285708</v>
      </c>
      <c r="W49" s="79">
        <v>12.5</v>
      </c>
      <c r="X49" s="40">
        <v>13.333333333333334</v>
      </c>
      <c r="Y49" s="40">
        <v>6.25</v>
      </c>
      <c r="Z49" s="39">
        <v>0</v>
      </c>
      <c r="AA49" s="79">
        <v>31.25</v>
      </c>
      <c r="AB49" s="157">
        <v>0</v>
      </c>
    </row>
    <row r="50" spans="1:28" s="35" customFormat="1" outlineLevel="1" x14ac:dyDescent="0.25">
      <c r="A50" s="194">
        <v>114010</v>
      </c>
      <c r="B50" s="159" t="s">
        <v>58</v>
      </c>
      <c r="C50" s="160">
        <v>50</v>
      </c>
      <c r="D50" s="41">
        <v>23</v>
      </c>
      <c r="E50" s="41">
        <v>25</v>
      </c>
      <c r="F50" s="161">
        <v>26</v>
      </c>
      <c r="G50" s="76">
        <v>36</v>
      </c>
      <c r="H50" s="40">
        <v>8.695652173913043</v>
      </c>
      <c r="I50" s="40">
        <v>32</v>
      </c>
      <c r="J50" s="39">
        <v>42.307692307692307</v>
      </c>
      <c r="K50" s="76">
        <v>20</v>
      </c>
      <c r="L50" s="40">
        <v>13.043478260869565</v>
      </c>
      <c r="M50" s="40">
        <v>0</v>
      </c>
      <c r="N50" s="39">
        <v>30.76923076923077</v>
      </c>
      <c r="O50" s="79">
        <v>6</v>
      </c>
      <c r="P50" s="40">
        <v>21.739130434782609</v>
      </c>
      <c r="Q50" s="40">
        <v>12</v>
      </c>
      <c r="R50" s="39">
        <v>0</v>
      </c>
      <c r="S50" s="76">
        <v>34</v>
      </c>
      <c r="T50" s="40">
        <v>43.478260869565219</v>
      </c>
      <c r="U50" s="40">
        <v>4</v>
      </c>
      <c r="V50" s="39">
        <v>26.923076923076923</v>
      </c>
      <c r="W50" s="79">
        <v>4</v>
      </c>
      <c r="X50" s="40">
        <v>13.043478260869565</v>
      </c>
      <c r="Y50" s="40">
        <v>32</v>
      </c>
      <c r="Z50" s="39">
        <v>0</v>
      </c>
      <c r="AA50" s="79">
        <v>20</v>
      </c>
      <c r="AB50" s="157">
        <v>0</v>
      </c>
    </row>
    <row r="51" spans="1:28" s="35" customFormat="1" ht="15.75" thickBot="1" x14ac:dyDescent="0.3">
      <c r="A51" s="268" t="s">
        <v>98</v>
      </c>
      <c r="B51" s="269"/>
      <c r="C51" s="168">
        <f>SUM(C45:C50)</f>
        <v>200</v>
      </c>
      <c r="D51" s="38">
        <f>SUM(D45:D50)</f>
        <v>157</v>
      </c>
      <c r="E51" s="38">
        <f>SUM(E45:E50)</f>
        <v>189</v>
      </c>
      <c r="F51" s="169">
        <v>189</v>
      </c>
      <c r="G51" s="77">
        <v>44</v>
      </c>
      <c r="H51" s="37">
        <v>15.923566878980891</v>
      </c>
      <c r="I51" s="37">
        <v>29.100529100529098</v>
      </c>
      <c r="J51" s="36">
        <v>48.148148148148145</v>
      </c>
      <c r="K51" s="77">
        <v>15</v>
      </c>
      <c r="L51" s="37">
        <v>6.369426751592357</v>
      </c>
      <c r="M51" s="37">
        <v>7.9365079365079358</v>
      </c>
      <c r="N51" s="36">
        <v>17.460317460317459</v>
      </c>
      <c r="O51" s="80">
        <v>10.5</v>
      </c>
      <c r="P51" s="37">
        <v>22.29299363057325</v>
      </c>
      <c r="Q51" s="37">
        <v>1.5873015873015872</v>
      </c>
      <c r="R51" s="36">
        <v>0.52910052910052907</v>
      </c>
      <c r="S51" s="77">
        <v>26</v>
      </c>
      <c r="T51" s="37">
        <v>41.401273885350321</v>
      </c>
      <c r="U51" s="37">
        <v>1.5873015873015872</v>
      </c>
      <c r="V51" s="36">
        <v>25.925925925925924</v>
      </c>
      <c r="W51" s="80">
        <v>4.5</v>
      </c>
      <c r="X51" s="37">
        <v>14.012738853503185</v>
      </c>
      <c r="Y51" s="37">
        <v>10.052910052910052</v>
      </c>
      <c r="Z51" s="36">
        <v>6.8783068783068781</v>
      </c>
      <c r="AA51" s="80">
        <v>49.735449735449734</v>
      </c>
      <c r="AB51" s="180">
        <v>1.0582010582010581</v>
      </c>
    </row>
    <row r="52" spans="1:28" s="35" customFormat="1" outlineLevel="1" x14ac:dyDescent="0.25">
      <c r="A52" s="193">
        <v>115002</v>
      </c>
      <c r="B52" s="158" t="s">
        <v>59</v>
      </c>
      <c r="C52" s="165">
        <v>61</v>
      </c>
      <c r="D52" s="44">
        <v>63</v>
      </c>
      <c r="E52" s="44">
        <v>79</v>
      </c>
      <c r="F52" s="166">
        <v>56</v>
      </c>
      <c r="G52" s="75">
        <v>29.508196721311474</v>
      </c>
      <c r="H52" s="43">
        <v>12.698412698412698</v>
      </c>
      <c r="I52" s="43">
        <v>16.455696202531644</v>
      </c>
      <c r="J52" s="42">
        <v>26.785714285714285</v>
      </c>
      <c r="K52" s="75">
        <v>22.950819672131146</v>
      </c>
      <c r="L52" s="43">
        <v>3.1746031746031744</v>
      </c>
      <c r="M52" s="43">
        <v>11.39240506329114</v>
      </c>
      <c r="N52" s="42">
        <v>33.928571428571431</v>
      </c>
      <c r="O52" s="78">
        <v>16.393442622950818</v>
      </c>
      <c r="P52" s="43">
        <v>26.984126984126984</v>
      </c>
      <c r="Q52" s="43">
        <v>8.8607594936708853</v>
      </c>
      <c r="R52" s="42">
        <v>0</v>
      </c>
      <c r="S52" s="75">
        <v>22.950819672131146</v>
      </c>
      <c r="T52" s="43">
        <v>47.619047619047613</v>
      </c>
      <c r="U52" s="43">
        <v>5.0632911392405067</v>
      </c>
      <c r="V52" s="42">
        <v>32.142857142857146</v>
      </c>
      <c r="W52" s="78">
        <v>8.1967213114754092</v>
      </c>
      <c r="X52" s="43">
        <v>9.5238095238095237</v>
      </c>
      <c r="Y52" s="43">
        <v>13.924050632911392</v>
      </c>
      <c r="Z52" s="42">
        <v>5.3571428571428568</v>
      </c>
      <c r="AA52" s="78">
        <v>44.303797468354425</v>
      </c>
      <c r="AB52" s="167">
        <v>1.7857142857142856</v>
      </c>
    </row>
    <row r="53" spans="1:28" s="35" customFormat="1" outlineLevel="1" x14ac:dyDescent="0.25">
      <c r="A53" s="194">
        <v>115004</v>
      </c>
      <c r="B53" s="159" t="s">
        <v>60</v>
      </c>
      <c r="C53" s="160">
        <v>26</v>
      </c>
      <c r="D53" s="41">
        <v>31</v>
      </c>
      <c r="E53" s="41">
        <v>17</v>
      </c>
      <c r="F53" s="161">
        <v>19</v>
      </c>
      <c r="G53" s="76">
        <v>73.076923076923066</v>
      </c>
      <c r="H53" s="40">
        <v>9.67741935483871</v>
      </c>
      <c r="I53" s="40">
        <v>47.058823529411761</v>
      </c>
      <c r="J53" s="39">
        <v>47.368421052631575</v>
      </c>
      <c r="K53" s="76">
        <v>3.8461538461538463</v>
      </c>
      <c r="L53" s="40">
        <v>6.4516129032258061</v>
      </c>
      <c r="M53" s="40">
        <v>29.411764705882355</v>
      </c>
      <c r="N53" s="39">
        <v>0</v>
      </c>
      <c r="O53" s="79">
        <v>0</v>
      </c>
      <c r="P53" s="40">
        <v>38.70967741935484</v>
      </c>
      <c r="Q53" s="40">
        <v>5.8823529411764701</v>
      </c>
      <c r="R53" s="39">
        <v>0</v>
      </c>
      <c r="S53" s="76">
        <v>19.230769230769234</v>
      </c>
      <c r="T53" s="40">
        <v>41.935483870967744</v>
      </c>
      <c r="U53" s="40">
        <v>0</v>
      </c>
      <c r="V53" s="39">
        <v>47.368421052631575</v>
      </c>
      <c r="W53" s="79">
        <v>3.8461538461538463</v>
      </c>
      <c r="X53" s="40">
        <v>3.225806451612903</v>
      </c>
      <c r="Y53" s="40">
        <v>0</v>
      </c>
      <c r="Z53" s="39">
        <v>0</v>
      </c>
      <c r="AA53" s="79">
        <v>17.647058823529413</v>
      </c>
      <c r="AB53" s="157">
        <v>5.2631578947368416</v>
      </c>
    </row>
    <row r="54" spans="1:28" s="35" customFormat="1" outlineLevel="1" x14ac:dyDescent="0.25">
      <c r="A54" s="194">
        <v>115007</v>
      </c>
      <c r="B54" s="159" t="s">
        <v>61</v>
      </c>
      <c r="C54" s="160">
        <v>4</v>
      </c>
      <c r="D54" s="41">
        <v>4</v>
      </c>
      <c r="E54" s="41">
        <v>3</v>
      </c>
      <c r="F54" s="161">
        <v>5</v>
      </c>
      <c r="G54" s="76">
        <v>25</v>
      </c>
      <c r="H54" s="40">
        <v>0</v>
      </c>
      <c r="I54" s="40">
        <v>33.333333333333329</v>
      </c>
      <c r="J54" s="39">
        <v>0</v>
      </c>
      <c r="K54" s="76">
        <v>50</v>
      </c>
      <c r="L54" s="40">
        <v>0</v>
      </c>
      <c r="M54" s="40">
        <v>0</v>
      </c>
      <c r="N54" s="39">
        <v>0</v>
      </c>
      <c r="O54" s="79">
        <v>25</v>
      </c>
      <c r="P54" s="40">
        <v>0</v>
      </c>
      <c r="Q54" s="40">
        <v>0</v>
      </c>
      <c r="R54" s="39">
        <v>40</v>
      </c>
      <c r="S54" s="76">
        <v>0</v>
      </c>
      <c r="T54" s="40">
        <v>0</v>
      </c>
      <c r="U54" s="40">
        <v>0</v>
      </c>
      <c r="V54" s="39">
        <v>0</v>
      </c>
      <c r="W54" s="79">
        <v>0</v>
      </c>
      <c r="X54" s="40">
        <v>100</v>
      </c>
      <c r="Y54" s="40">
        <v>0</v>
      </c>
      <c r="Z54" s="39">
        <v>60</v>
      </c>
      <c r="AA54" s="79">
        <v>66.666666666666657</v>
      </c>
      <c r="AB54" s="157">
        <v>0</v>
      </c>
    </row>
    <row r="55" spans="1:28" s="35" customFormat="1" ht="15.75" thickBot="1" x14ac:dyDescent="0.3">
      <c r="A55" s="268" t="s">
        <v>99</v>
      </c>
      <c r="B55" s="269"/>
      <c r="C55" s="168">
        <f>SUM(C52:C54)</f>
        <v>91</v>
      </c>
      <c r="D55" s="38">
        <f>SUM(D52:D54)</f>
        <v>98</v>
      </c>
      <c r="E55" s="38">
        <f>SUM(E52:E54)</f>
        <v>99</v>
      </c>
      <c r="F55" s="169">
        <v>80</v>
      </c>
      <c r="G55" s="77">
        <v>41.758241758241759</v>
      </c>
      <c r="H55" s="37">
        <v>11.224489795918368</v>
      </c>
      <c r="I55" s="37">
        <v>22.222222222222221</v>
      </c>
      <c r="J55" s="36">
        <v>30</v>
      </c>
      <c r="K55" s="77">
        <v>18.681318681318682</v>
      </c>
      <c r="L55" s="37">
        <v>4.0816326530612246</v>
      </c>
      <c r="M55" s="37">
        <v>14.14141414141414</v>
      </c>
      <c r="N55" s="36">
        <v>23.75</v>
      </c>
      <c r="O55" s="80">
        <v>12.087912087912088</v>
      </c>
      <c r="P55" s="37">
        <v>29.591836734693878</v>
      </c>
      <c r="Q55" s="37">
        <v>8.0808080808080813</v>
      </c>
      <c r="R55" s="36">
        <v>2.5</v>
      </c>
      <c r="S55" s="77">
        <v>20.87912087912088</v>
      </c>
      <c r="T55" s="37">
        <v>43.877551020408163</v>
      </c>
      <c r="U55" s="37">
        <v>4.0404040404040407</v>
      </c>
      <c r="V55" s="36">
        <v>33.75</v>
      </c>
      <c r="W55" s="80">
        <v>6.593406593406594</v>
      </c>
      <c r="X55" s="37">
        <v>11.224489795918368</v>
      </c>
      <c r="Y55" s="37">
        <v>11.111111111111111</v>
      </c>
      <c r="Z55" s="36">
        <v>7.5</v>
      </c>
      <c r="AA55" s="80">
        <v>40.404040404040401</v>
      </c>
      <c r="AB55" s="180">
        <v>2.5</v>
      </c>
    </row>
    <row r="56" spans="1:28" s="35" customFormat="1" outlineLevel="1" x14ac:dyDescent="0.25">
      <c r="A56" s="193">
        <v>116003</v>
      </c>
      <c r="B56" s="158" t="s">
        <v>62</v>
      </c>
      <c r="C56" s="165">
        <v>51</v>
      </c>
      <c r="D56" s="44">
        <v>55</v>
      </c>
      <c r="E56" s="44">
        <v>50</v>
      </c>
      <c r="F56" s="166">
        <v>43</v>
      </c>
      <c r="G56" s="75">
        <v>66.666666666666657</v>
      </c>
      <c r="H56" s="43">
        <v>3.6363636363636362</v>
      </c>
      <c r="I56" s="43">
        <v>24</v>
      </c>
      <c r="J56" s="42">
        <v>55.813953488372093</v>
      </c>
      <c r="K56" s="75">
        <v>15.686274509803921</v>
      </c>
      <c r="L56" s="43">
        <v>7.2727272727272725</v>
      </c>
      <c r="M56" s="43">
        <v>24</v>
      </c>
      <c r="N56" s="42">
        <v>32.558139534883722</v>
      </c>
      <c r="O56" s="78">
        <v>5.8823529411764701</v>
      </c>
      <c r="P56" s="43">
        <v>36.363636363636367</v>
      </c>
      <c r="Q56" s="43">
        <v>6</v>
      </c>
      <c r="R56" s="42">
        <v>0</v>
      </c>
      <c r="S56" s="75">
        <v>7.8431372549019605</v>
      </c>
      <c r="T56" s="43">
        <v>40</v>
      </c>
      <c r="U56" s="43">
        <v>0</v>
      </c>
      <c r="V56" s="42">
        <v>11.627906976744185</v>
      </c>
      <c r="W56" s="78">
        <v>3.9215686274509802</v>
      </c>
      <c r="X56" s="43">
        <v>12.727272727272727</v>
      </c>
      <c r="Y56" s="43">
        <v>4</v>
      </c>
      <c r="Z56" s="42">
        <v>0</v>
      </c>
      <c r="AA56" s="78">
        <v>42</v>
      </c>
      <c r="AB56" s="167">
        <v>0</v>
      </c>
    </row>
    <row r="57" spans="1:28" s="35" customFormat="1" outlineLevel="1" x14ac:dyDescent="0.25">
      <c r="A57" s="194">
        <v>116004</v>
      </c>
      <c r="B57" s="159" t="s">
        <v>63</v>
      </c>
      <c r="C57" s="160">
        <v>38</v>
      </c>
      <c r="D57" s="41">
        <v>53</v>
      </c>
      <c r="E57" s="41">
        <v>44</v>
      </c>
      <c r="F57" s="161">
        <v>54</v>
      </c>
      <c r="G57" s="76">
        <v>47.368421052631575</v>
      </c>
      <c r="H57" s="40">
        <v>13.20754716981132</v>
      </c>
      <c r="I57" s="40">
        <v>13.636363636363635</v>
      </c>
      <c r="J57" s="39">
        <v>50</v>
      </c>
      <c r="K57" s="76">
        <v>31.578947368421051</v>
      </c>
      <c r="L57" s="40">
        <v>13.20754716981132</v>
      </c>
      <c r="M57" s="40">
        <v>22.727272727272727</v>
      </c>
      <c r="N57" s="39">
        <v>22.222222222222221</v>
      </c>
      <c r="O57" s="79">
        <v>7.8947368421052628</v>
      </c>
      <c r="P57" s="40">
        <v>22.641509433962266</v>
      </c>
      <c r="Q57" s="40">
        <v>18.181818181818183</v>
      </c>
      <c r="R57" s="39">
        <v>7.4074074074074066</v>
      </c>
      <c r="S57" s="76">
        <v>7.8947368421052628</v>
      </c>
      <c r="T57" s="40">
        <v>41.509433962264154</v>
      </c>
      <c r="U57" s="40">
        <v>2.2727272727272729</v>
      </c>
      <c r="V57" s="39">
        <v>11.111111111111111</v>
      </c>
      <c r="W57" s="79">
        <v>5.2631578947368416</v>
      </c>
      <c r="X57" s="40">
        <v>9.433962264150944</v>
      </c>
      <c r="Y57" s="40">
        <v>6.8181818181818175</v>
      </c>
      <c r="Z57" s="39">
        <v>7.4074074074074066</v>
      </c>
      <c r="AA57" s="79">
        <v>36.363636363636367</v>
      </c>
      <c r="AB57" s="157">
        <v>1.8518518518518516</v>
      </c>
    </row>
    <row r="58" spans="1:28" s="35" customFormat="1" ht="15.75" thickBot="1" x14ac:dyDescent="0.3">
      <c r="A58" s="268" t="s">
        <v>100</v>
      </c>
      <c r="B58" s="269"/>
      <c r="C58" s="168">
        <f>SUM(C56:C57)</f>
        <v>89</v>
      </c>
      <c r="D58" s="38">
        <f>SUM(D56:D57)</f>
        <v>108</v>
      </c>
      <c r="E58" s="38">
        <f>SUM(E56:E57)</f>
        <v>94</v>
      </c>
      <c r="F58" s="169">
        <v>97</v>
      </c>
      <c r="G58" s="77">
        <v>58.426966292134829</v>
      </c>
      <c r="H58" s="37">
        <v>8.3333333333333321</v>
      </c>
      <c r="I58" s="37">
        <v>19.148936170212767</v>
      </c>
      <c r="J58" s="36">
        <v>52.577319587628871</v>
      </c>
      <c r="K58" s="77">
        <v>22.471910112359549</v>
      </c>
      <c r="L58" s="37">
        <v>10.185185185185185</v>
      </c>
      <c r="M58" s="37">
        <v>23.404255319148938</v>
      </c>
      <c r="N58" s="36">
        <v>26.804123711340207</v>
      </c>
      <c r="O58" s="80">
        <v>6.7415730337078648</v>
      </c>
      <c r="P58" s="37">
        <v>29.629629629629626</v>
      </c>
      <c r="Q58" s="37">
        <v>11.702127659574469</v>
      </c>
      <c r="R58" s="36">
        <v>4.1237113402061851</v>
      </c>
      <c r="S58" s="77">
        <v>7.8651685393258424</v>
      </c>
      <c r="T58" s="37">
        <v>40.74074074074074</v>
      </c>
      <c r="U58" s="37">
        <v>1.0638297872340425</v>
      </c>
      <c r="V58" s="36">
        <v>11.340206185567011</v>
      </c>
      <c r="W58" s="80">
        <v>4.4943820224719104</v>
      </c>
      <c r="X58" s="37">
        <v>11.111111111111111</v>
      </c>
      <c r="Y58" s="37">
        <v>5.3191489361702127</v>
      </c>
      <c r="Z58" s="36">
        <v>4.1237113402061851</v>
      </c>
      <c r="AA58" s="80">
        <v>39.361702127659576</v>
      </c>
      <c r="AB58" s="180">
        <v>1.0309278350515463</v>
      </c>
    </row>
    <row r="59" spans="1:28" s="35" customFormat="1" outlineLevel="1" x14ac:dyDescent="0.25">
      <c r="A59" s="193">
        <v>117001</v>
      </c>
      <c r="B59" s="158" t="s">
        <v>64</v>
      </c>
      <c r="C59" s="165">
        <v>92</v>
      </c>
      <c r="D59" s="44">
        <v>72</v>
      </c>
      <c r="E59" s="44">
        <v>52</v>
      </c>
      <c r="F59" s="166">
        <v>58</v>
      </c>
      <c r="G59" s="75">
        <v>44.565217391304344</v>
      </c>
      <c r="H59" s="43">
        <v>19.444444444444446</v>
      </c>
      <c r="I59" s="43">
        <v>30.76923076923077</v>
      </c>
      <c r="J59" s="42">
        <v>51.724137931034484</v>
      </c>
      <c r="K59" s="75">
        <v>19.565217391304348</v>
      </c>
      <c r="L59" s="43">
        <v>4.1666666666666661</v>
      </c>
      <c r="M59" s="43">
        <v>15.384615384615385</v>
      </c>
      <c r="N59" s="42">
        <v>32.758620689655174</v>
      </c>
      <c r="O59" s="78">
        <v>6.5217391304347823</v>
      </c>
      <c r="P59" s="43">
        <v>26.388888888888889</v>
      </c>
      <c r="Q59" s="43">
        <v>0</v>
      </c>
      <c r="R59" s="42">
        <v>1.7241379310344827</v>
      </c>
      <c r="S59" s="75">
        <v>29.347826086956523</v>
      </c>
      <c r="T59" s="43">
        <v>38.888888888888893</v>
      </c>
      <c r="U59" s="43">
        <v>0</v>
      </c>
      <c r="V59" s="42">
        <v>13.793103448275861</v>
      </c>
      <c r="W59" s="78">
        <v>0</v>
      </c>
      <c r="X59" s="43">
        <v>11.111111111111111</v>
      </c>
      <c r="Y59" s="43">
        <v>28.846153846153843</v>
      </c>
      <c r="Z59" s="42">
        <v>0</v>
      </c>
      <c r="AA59" s="78">
        <v>25</v>
      </c>
      <c r="AB59" s="167">
        <v>0</v>
      </c>
    </row>
    <row r="60" spans="1:28" s="35" customFormat="1" outlineLevel="1" x14ac:dyDescent="0.25">
      <c r="A60" s="194">
        <v>117004</v>
      </c>
      <c r="B60" s="159" t="s">
        <v>62</v>
      </c>
      <c r="C60" s="160">
        <v>4</v>
      </c>
      <c r="D60" s="41">
        <v>3</v>
      </c>
      <c r="E60" s="41">
        <v>2</v>
      </c>
      <c r="F60" s="161">
        <v>4</v>
      </c>
      <c r="G60" s="76">
        <v>100</v>
      </c>
      <c r="H60" s="40">
        <v>0</v>
      </c>
      <c r="I60" s="40">
        <v>0</v>
      </c>
      <c r="J60" s="39">
        <v>0</v>
      </c>
      <c r="K60" s="76">
        <v>0</v>
      </c>
      <c r="L60" s="40">
        <v>0</v>
      </c>
      <c r="M60" s="40">
        <v>0</v>
      </c>
      <c r="N60" s="39">
        <v>50</v>
      </c>
      <c r="O60" s="79">
        <v>0</v>
      </c>
      <c r="P60" s="40">
        <v>0</v>
      </c>
      <c r="Q60" s="40">
        <v>0</v>
      </c>
      <c r="R60" s="39">
        <v>0</v>
      </c>
      <c r="S60" s="76">
        <v>0</v>
      </c>
      <c r="T60" s="40">
        <v>33.333333333333329</v>
      </c>
      <c r="U60" s="40">
        <v>0</v>
      </c>
      <c r="V60" s="39">
        <v>25</v>
      </c>
      <c r="W60" s="79">
        <v>0</v>
      </c>
      <c r="X60" s="40">
        <v>66.666666666666657</v>
      </c>
      <c r="Y60" s="40">
        <v>50</v>
      </c>
      <c r="Z60" s="39">
        <v>0</v>
      </c>
      <c r="AA60" s="79">
        <v>50</v>
      </c>
      <c r="AB60" s="157">
        <v>25</v>
      </c>
    </row>
    <row r="61" spans="1:28" s="35" customFormat="1" ht="15.75" thickBot="1" x14ac:dyDescent="0.3">
      <c r="A61" s="268" t="s">
        <v>101</v>
      </c>
      <c r="B61" s="269"/>
      <c r="C61" s="168">
        <f>SUM(C59:C60)</f>
        <v>96</v>
      </c>
      <c r="D61" s="38">
        <f>SUM(D59:D60)</f>
        <v>75</v>
      </c>
      <c r="E61" s="38">
        <f>SUM(E59:E60)</f>
        <v>54</v>
      </c>
      <c r="F61" s="169">
        <v>62</v>
      </c>
      <c r="G61" s="77">
        <v>46.875</v>
      </c>
      <c r="H61" s="37">
        <v>18.666666666666668</v>
      </c>
      <c r="I61" s="37">
        <v>29.629629629629626</v>
      </c>
      <c r="J61" s="36">
        <v>48.387096774193552</v>
      </c>
      <c r="K61" s="77">
        <v>18.75</v>
      </c>
      <c r="L61" s="37">
        <v>4</v>
      </c>
      <c r="M61" s="37">
        <v>14.814814814814813</v>
      </c>
      <c r="N61" s="36">
        <v>33.87096774193548</v>
      </c>
      <c r="O61" s="80">
        <v>6.25</v>
      </c>
      <c r="P61" s="37">
        <v>25.333333333333336</v>
      </c>
      <c r="Q61" s="37">
        <v>0</v>
      </c>
      <c r="R61" s="36">
        <v>1.6129032258064515</v>
      </c>
      <c r="S61" s="77">
        <v>28.125</v>
      </c>
      <c r="T61" s="37">
        <v>38.666666666666664</v>
      </c>
      <c r="U61" s="37">
        <v>0</v>
      </c>
      <c r="V61" s="36">
        <v>14.516129032258066</v>
      </c>
      <c r="W61" s="80">
        <v>0</v>
      </c>
      <c r="X61" s="37">
        <v>13.333333333333334</v>
      </c>
      <c r="Y61" s="37">
        <v>29.629629629629626</v>
      </c>
      <c r="Z61" s="36">
        <v>0</v>
      </c>
      <c r="AA61" s="80">
        <v>25.925925925925924</v>
      </c>
      <c r="AB61" s="180">
        <v>1.6129032258064515</v>
      </c>
    </row>
    <row r="62" spans="1:28" s="35" customFormat="1" outlineLevel="1" x14ac:dyDescent="0.25">
      <c r="A62" s="193">
        <v>118001</v>
      </c>
      <c r="B62" s="93" t="s">
        <v>65</v>
      </c>
      <c r="C62" s="165">
        <v>30</v>
      </c>
      <c r="D62" s="44">
        <v>31</v>
      </c>
      <c r="E62" s="44">
        <v>21</v>
      </c>
      <c r="F62" s="166">
        <v>31</v>
      </c>
      <c r="G62" s="75">
        <v>53.333333333333336</v>
      </c>
      <c r="H62" s="43">
        <v>19.35483870967742</v>
      </c>
      <c r="I62" s="43">
        <v>38.095238095238095</v>
      </c>
      <c r="J62" s="42">
        <v>22.58064516129032</v>
      </c>
      <c r="K62" s="75">
        <v>20</v>
      </c>
      <c r="L62" s="43">
        <v>16.129032258064516</v>
      </c>
      <c r="M62" s="43">
        <v>4.7619047619047619</v>
      </c>
      <c r="N62" s="42">
        <v>25.806451612903224</v>
      </c>
      <c r="O62" s="78">
        <v>6.666666666666667</v>
      </c>
      <c r="P62" s="43">
        <v>32.258064516129032</v>
      </c>
      <c r="Q62" s="43">
        <v>0</v>
      </c>
      <c r="R62" s="42">
        <v>6.4516129032258061</v>
      </c>
      <c r="S62" s="75">
        <v>13.333333333333334</v>
      </c>
      <c r="T62" s="43">
        <v>22.58064516129032</v>
      </c>
      <c r="U62" s="43">
        <v>0</v>
      </c>
      <c r="V62" s="42">
        <v>41.935483870967744</v>
      </c>
      <c r="W62" s="78">
        <v>6.666666666666667</v>
      </c>
      <c r="X62" s="43">
        <v>9.67741935483871</v>
      </c>
      <c r="Y62" s="43">
        <v>14.285714285714285</v>
      </c>
      <c r="Z62" s="42">
        <v>3.225806451612903</v>
      </c>
      <c r="AA62" s="78">
        <v>42.857142857142854</v>
      </c>
      <c r="AB62" s="167">
        <v>0</v>
      </c>
    </row>
    <row r="63" spans="1:28" s="35" customFormat="1" outlineLevel="1" x14ac:dyDescent="0.25">
      <c r="A63" s="134">
        <v>118003</v>
      </c>
      <c r="B63" s="14" t="s">
        <v>136</v>
      </c>
      <c r="C63" s="160"/>
      <c r="D63" s="41"/>
      <c r="E63" s="41"/>
      <c r="F63" s="161">
        <v>10</v>
      </c>
      <c r="G63" s="76"/>
      <c r="H63" s="40"/>
      <c r="I63" s="40"/>
      <c r="J63" s="39">
        <v>10</v>
      </c>
      <c r="K63" s="76"/>
      <c r="L63" s="40"/>
      <c r="M63" s="40"/>
      <c r="N63" s="39">
        <v>10</v>
      </c>
      <c r="O63" s="79"/>
      <c r="P63" s="40"/>
      <c r="Q63" s="40"/>
      <c r="R63" s="39">
        <v>0</v>
      </c>
      <c r="S63" s="76"/>
      <c r="T63" s="40"/>
      <c r="U63" s="40"/>
      <c r="V63" s="39">
        <v>20</v>
      </c>
      <c r="W63" s="79"/>
      <c r="X63" s="40"/>
      <c r="Y63" s="40"/>
      <c r="Z63" s="39">
        <v>50</v>
      </c>
      <c r="AA63" s="79"/>
      <c r="AB63" s="157">
        <v>10</v>
      </c>
    </row>
    <row r="64" spans="1:28" s="35" customFormat="1" outlineLevel="1" x14ac:dyDescent="0.25">
      <c r="A64" s="194">
        <v>118004</v>
      </c>
      <c r="B64" s="14" t="s">
        <v>66</v>
      </c>
      <c r="C64" s="160">
        <v>6</v>
      </c>
      <c r="D64" s="41">
        <v>0</v>
      </c>
      <c r="E64" s="41">
        <v>5</v>
      </c>
      <c r="F64" s="161">
        <v>6</v>
      </c>
      <c r="G64" s="76">
        <v>33.333333333333329</v>
      </c>
      <c r="H64" s="40" t="s">
        <v>2</v>
      </c>
      <c r="I64" s="40">
        <v>60</v>
      </c>
      <c r="J64" s="39">
        <v>33.333333333333329</v>
      </c>
      <c r="K64" s="76">
        <v>0</v>
      </c>
      <c r="L64" s="40" t="s">
        <v>2</v>
      </c>
      <c r="M64" s="40">
        <v>20</v>
      </c>
      <c r="N64" s="39">
        <v>50</v>
      </c>
      <c r="O64" s="79">
        <v>33.333333333333329</v>
      </c>
      <c r="P64" s="40" t="s">
        <v>2</v>
      </c>
      <c r="Q64" s="40">
        <v>0</v>
      </c>
      <c r="R64" s="39">
        <v>16.666666666666664</v>
      </c>
      <c r="S64" s="76">
        <v>33.333333333333329</v>
      </c>
      <c r="T64" s="40" t="s">
        <v>2</v>
      </c>
      <c r="U64" s="40">
        <v>0</v>
      </c>
      <c r="V64" s="39">
        <v>0</v>
      </c>
      <c r="W64" s="79">
        <v>0</v>
      </c>
      <c r="X64" s="40" t="s">
        <v>2</v>
      </c>
      <c r="Y64" s="40">
        <v>20</v>
      </c>
      <c r="Z64" s="39">
        <v>0</v>
      </c>
      <c r="AA64" s="79">
        <v>0</v>
      </c>
      <c r="AB64" s="157">
        <v>0</v>
      </c>
    </row>
    <row r="65" spans="1:28" s="35" customFormat="1" outlineLevel="1" x14ac:dyDescent="0.25">
      <c r="A65" s="194">
        <v>118005</v>
      </c>
      <c r="B65" s="14" t="s">
        <v>67</v>
      </c>
      <c r="C65" s="160">
        <v>9</v>
      </c>
      <c r="D65" s="41">
        <v>4</v>
      </c>
      <c r="E65" s="41">
        <v>5</v>
      </c>
      <c r="F65" s="161">
        <v>5</v>
      </c>
      <c r="G65" s="76">
        <v>22.222222222222221</v>
      </c>
      <c r="H65" s="40">
        <v>0</v>
      </c>
      <c r="I65" s="40">
        <v>20</v>
      </c>
      <c r="J65" s="39">
        <v>60</v>
      </c>
      <c r="K65" s="76">
        <v>44.444444444444443</v>
      </c>
      <c r="L65" s="40">
        <v>0</v>
      </c>
      <c r="M65" s="40">
        <v>20</v>
      </c>
      <c r="N65" s="39">
        <v>0</v>
      </c>
      <c r="O65" s="79">
        <v>0</v>
      </c>
      <c r="P65" s="40">
        <v>25</v>
      </c>
      <c r="Q65" s="40">
        <v>0</v>
      </c>
      <c r="R65" s="39">
        <v>0</v>
      </c>
      <c r="S65" s="76">
        <v>33.333333333333329</v>
      </c>
      <c r="T65" s="40">
        <v>75</v>
      </c>
      <c r="U65" s="40">
        <v>0</v>
      </c>
      <c r="V65" s="39">
        <v>0</v>
      </c>
      <c r="W65" s="79">
        <v>0</v>
      </c>
      <c r="X65" s="40">
        <v>0</v>
      </c>
      <c r="Y65" s="40">
        <v>0</v>
      </c>
      <c r="Z65" s="39">
        <v>20</v>
      </c>
      <c r="AA65" s="79">
        <v>60</v>
      </c>
      <c r="AB65" s="157">
        <v>20</v>
      </c>
    </row>
    <row r="66" spans="1:28" s="35" customFormat="1" outlineLevel="1" x14ac:dyDescent="0.25">
      <c r="A66" s="134">
        <v>118008</v>
      </c>
      <c r="B66" s="14" t="s">
        <v>137</v>
      </c>
      <c r="C66" s="160"/>
      <c r="D66" s="41"/>
      <c r="E66" s="41"/>
      <c r="F66" s="161">
        <v>4</v>
      </c>
      <c r="G66" s="76"/>
      <c r="H66" s="40"/>
      <c r="I66" s="40"/>
      <c r="J66" s="39">
        <v>25</v>
      </c>
      <c r="K66" s="76"/>
      <c r="L66" s="40"/>
      <c r="M66" s="40"/>
      <c r="N66" s="39">
        <v>75</v>
      </c>
      <c r="O66" s="79"/>
      <c r="P66" s="40"/>
      <c r="Q66" s="40"/>
      <c r="R66" s="39">
        <v>0</v>
      </c>
      <c r="S66" s="76"/>
      <c r="T66" s="40"/>
      <c r="U66" s="40"/>
      <c r="V66" s="39">
        <v>0</v>
      </c>
      <c r="W66" s="79"/>
      <c r="X66" s="40"/>
      <c r="Y66" s="40"/>
      <c r="Z66" s="39">
        <v>0</v>
      </c>
      <c r="AA66" s="79"/>
      <c r="AB66" s="157">
        <v>0</v>
      </c>
    </row>
    <row r="67" spans="1:28" s="35" customFormat="1" outlineLevel="1" x14ac:dyDescent="0.25">
      <c r="A67" s="194">
        <v>118010</v>
      </c>
      <c r="B67" s="14" t="s">
        <v>68</v>
      </c>
      <c r="C67" s="160">
        <v>1</v>
      </c>
      <c r="D67" s="41">
        <v>4</v>
      </c>
      <c r="E67" s="41">
        <v>0</v>
      </c>
      <c r="F67" s="161">
        <v>2</v>
      </c>
      <c r="G67" s="76">
        <v>0</v>
      </c>
      <c r="H67" s="40">
        <v>0</v>
      </c>
      <c r="I67" s="40" t="s">
        <v>2</v>
      </c>
      <c r="J67" s="39">
        <v>0</v>
      </c>
      <c r="K67" s="76">
        <v>0</v>
      </c>
      <c r="L67" s="40">
        <v>0</v>
      </c>
      <c r="M67" s="40" t="s">
        <v>2</v>
      </c>
      <c r="N67" s="39">
        <v>100</v>
      </c>
      <c r="O67" s="79">
        <v>100</v>
      </c>
      <c r="P67" s="40">
        <v>25</v>
      </c>
      <c r="Q67" s="40" t="s">
        <v>2</v>
      </c>
      <c r="R67" s="39">
        <v>0</v>
      </c>
      <c r="S67" s="76">
        <v>0</v>
      </c>
      <c r="T67" s="40">
        <v>0</v>
      </c>
      <c r="U67" s="40" t="s">
        <v>2</v>
      </c>
      <c r="V67" s="39">
        <v>0</v>
      </c>
      <c r="W67" s="79">
        <v>0</v>
      </c>
      <c r="X67" s="40">
        <v>75</v>
      </c>
      <c r="Y67" s="40" t="s">
        <v>2</v>
      </c>
      <c r="Z67" s="39">
        <v>0</v>
      </c>
      <c r="AA67" s="79" t="s">
        <v>2</v>
      </c>
      <c r="AB67" s="157">
        <v>0</v>
      </c>
    </row>
    <row r="68" spans="1:28" s="35" customFormat="1" outlineLevel="1" x14ac:dyDescent="0.25">
      <c r="A68" s="194">
        <v>118015</v>
      </c>
      <c r="B68" s="14" t="s">
        <v>69</v>
      </c>
      <c r="C68" s="160">
        <v>15</v>
      </c>
      <c r="D68" s="41">
        <v>20</v>
      </c>
      <c r="E68" s="41">
        <v>23</v>
      </c>
      <c r="F68" s="161">
        <v>16</v>
      </c>
      <c r="G68" s="76">
        <v>73.333333333333329</v>
      </c>
      <c r="H68" s="40">
        <v>15</v>
      </c>
      <c r="I68" s="40">
        <v>0</v>
      </c>
      <c r="J68" s="39">
        <v>43.75</v>
      </c>
      <c r="K68" s="76">
        <v>0</v>
      </c>
      <c r="L68" s="40">
        <v>0</v>
      </c>
      <c r="M68" s="40">
        <v>13.043478260869565</v>
      </c>
      <c r="N68" s="39">
        <v>25</v>
      </c>
      <c r="O68" s="79">
        <v>6.666666666666667</v>
      </c>
      <c r="P68" s="40">
        <v>25</v>
      </c>
      <c r="Q68" s="40">
        <v>8.695652173913043</v>
      </c>
      <c r="R68" s="39">
        <v>0</v>
      </c>
      <c r="S68" s="76">
        <v>20</v>
      </c>
      <c r="T68" s="40">
        <v>40</v>
      </c>
      <c r="U68" s="40">
        <v>4.3478260869565215</v>
      </c>
      <c r="V68" s="39">
        <v>18.75</v>
      </c>
      <c r="W68" s="79">
        <v>0</v>
      </c>
      <c r="X68" s="40">
        <v>20</v>
      </c>
      <c r="Y68" s="40">
        <v>8.695652173913043</v>
      </c>
      <c r="Z68" s="39">
        <v>6.25</v>
      </c>
      <c r="AA68" s="79">
        <v>65.217391304347828</v>
      </c>
      <c r="AB68" s="157">
        <v>6.25</v>
      </c>
    </row>
    <row r="69" spans="1:28" s="35" customFormat="1" outlineLevel="1" x14ac:dyDescent="0.25">
      <c r="A69" s="194">
        <v>118017</v>
      </c>
      <c r="B69" s="14" t="s">
        <v>70</v>
      </c>
      <c r="C69" s="160">
        <v>42</v>
      </c>
      <c r="D69" s="41">
        <v>62</v>
      </c>
      <c r="E69" s="41">
        <v>35</v>
      </c>
      <c r="F69" s="161">
        <v>37</v>
      </c>
      <c r="G69" s="76">
        <v>73.80952380952381</v>
      </c>
      <c r="H69" s="40">
        <v>1.6129032258064515</v>
      </c>
      <c r="I69" s="40">
        <v>51.428571428571423</v>
      </c>
      <c r="J69" s="39">
        <v>37.837837837837839</v>
      </c>
      <c r="K69" s="76">
        <v>14.285714285714285</v>
      </c>
      <c r="L69" s="40">
        <v>0</v>
      </c>
      <c r="M69" s="40">
        <v>5.7142857142857144</v>
      </c>
      <c r="N69" s="39">
        <v>29.72972972972973</v>
      </c>
      <c r="O69" s="79">
        <v>2.3809523809523809</v>
      </c>
      <c r="P69" s="40">
        <v>20.967741935483872</v>
      </c>
      <c r="Q69" s="40">
        <v>2.8571428571428572</v>
      </c>
      <c r="R69" s="39">
        <v>0</v>
      </c>
      <c r="S69" s="76">
        <v>9.5238095238095237</v>
      </c>
      <c r="T69" s="40">
        <v>64.516129032258064</v>
      </c>
      <c r="U69" s="40">
        <v>8.5714285714285712</v>
      </c>
      <c r="V69" s="39">
        <v>32.432432432432435</v>
      </c>
      <c r="W69" s="79">
        <v>0</v>
      </c>
      <c r="X69" s="40">
        <v>12.903225806451612</v>
      </c>
      <c r="Y69" s="40">
        <v>5.7142857142857144</v>
      </c>
      <c r="Z69" s="39">
        <v>0</v>
      </c>
      <c r="AA69" s="79">
        <v>25.714285714285712</v>
      </c>
      <c r="AB69" s="157">
        <v>0</v>
      </c>
    </row>
    <row r="70" spans="1:28" s="35" customFormat="1" outlineLevel="1" x14ac:dyDescent="0.25">
      <c r="A70" s="194">
        <v>118019</v>
      </c>
      <c r="B70" s="14" t="s">
        <v>71</v>
      </c>
      <c r="C70" s="160">
        <v>3</v>
      </c>
      <c r="D70" s="41">
        <v>2</v>
      </c>
      <c r="E70" s="41">
        <v>1</v>
      </c>
      <c r="F70" s="161">
        <v>0</v>
      </c>
      <c r="G70" s="76">
        <v>33.333333333333329</v>
      </c>
      <c r="H70" s="40">
        <v>50</v>
      </c>
      <c r="I70" s="40">
        <v>0</v>
      </c>
      <c r="J70" s="39" t="s">
        <v>2</v>
      </c>
      <c r="K70" s="76">
        <v>0</v>
      </c>
      <c r="L70" s="40">
        <v>0</v>
      </c>
      <c r="M70" s="40">
        <v>0</v>
      </c>
      <c r="N70" s="39" t="s">
        <v>2</v>
      </c>
      <c r="O70" s="79">
        <v>0</v>
      </c>
      <c r="P70" s="40">
        <v>0</v>
      </c>
      <c r="Q70" s="40">
        <v>0</v>
      </c>
      <c r="R70" s="39" t="s">
        <v>2</v>
      </c>
      <c r="S70" s="76">
        <v>66.666666666666657</v>
      </c>
      <c r="T70" s="40">
        <v>50</v>
      </c>
      <c r="U70" s="40">
        <v>0</v>
      </c>
      <c r="V70" s="39" t="s">
        <v>2</v>
      </c>
      <c r="W70" s="79">
        <v>0</v>
      </c>
      <c r="X70" s="40">
        <v>0</v>
      </c>
      <c r="Y70" s="40">
        <v>0</v>
      </c>
      <c r="Z70" s="39" t="s">
        <v>2</v>
      </c>
      <c r="AA70" s="79">
        <v>100</v>
      </c>
      <c r="AB70" s="39" t="s">
        <v>2</v>
      </c>
    </row>
    <row r="71" spans="1:28" s="35" customFormat="1" ht="15.75" thickBot="1" x14ac:dyDescent="0.3">
      <c r="A71" s="268" t="s">
        <v>102</v>
      </c>
      <c r="B71" s="269"/>
      <c r="C71" s="168">
        <f>SUM(C62:C70)</f>
        <v>106</v>
      </c>
      <c r="D71" s="38">
        <f>SUM(D62:D70)</f>
        <v>123</v>
      </c>
      <c r="E71" s="38">
        <f>SUM(E62:E70)</f>
        <v>90</v>
      </c>
      <c r="F71" s="169">
        <v>111</v>
      </c>
      <c r="G71" s="77">
        <v>60.360360360360367</v>
      </c>
      <c r="H71" s="37">
        <v>8.9430894308943092</v>
      </c>
      <c r="I71" s="37">
        <v>33.333333333333329</v>
      </c>
      <c r="J71" s="36">
        <v>31.531531531531531</v>
      </c>
      <c r="K71" s="77">
        <v>14.414414414414415</v>
      </c>
      <c r="L71" s="37">
        <v>4.0650406504065035</v>
      </c>
      <c r="M71" s="37">
        <v>8.8888888888888893</v>
      </c>
      <c r="N71" s="36">
        <v>28.828828828828829</v>
      </c>
      <c r="O71" s="80">
        <v>6.3063063063063058</v>
      </c>
      <c r="P71" s="37">
        <v>24.390243902439025</v>
      </c>
      <c r="Q71" s="37">
        <v>3.3333333333333335</v>
      </c>
      <c r="R71" s="36">
        <v>2.7027027027027026</v>
      </c>
      <c r="S71" s="77">
        <v>17.117117117117118</v>
      </c>
      <c r="T71" s="37">
        <v>47.967479674796749</v>
      </c>
      <c r="U71" s="37">
        <v>4.4444444444444446</v>
      </c>
      <c r="V71" s="36">
        <v>27.027027027027028</v>
      </c>
      <c r="W71" s="80">
        <v>1.8018018018018018</v>
      </c>
      <c r="X71" s="37">
        <v>14.634146341463413</v>
      </c>
      <c r="Y71" s="37">
        <v>8.8888888888888893</v>
      </c>
      <c r="Z71" s="36">
        <v>7.2072072072072073</v>
      </c>
      <c r="AA71" s="80">
        <v>41.111111111111107</v>
      </c>
      <c r="AB71" s="180">
        <v>2.7027027027027026</v>
      </c>
    </row>
    <row r="72" spans="1:28" s="35" customFormat="1" outlineLevel="1" x14ac:dyDescent="0.25">
      <c r="A72" s="193">
        <v>119001</v>
      </c>
      <c r="B72" s="158" t="s">
        <v>72</v>
      </c>
      <c r="C72" s="165">
        <v>35</v>
      </c>
      <c r="D72" s="44">
        <v>20</v>
      </c>
      <c r="E72" s="44">
        <v>21</v>
      </c>
      <c r="F72" s="166">
        <v>27</v>
      </c>
      <c r="G72" s="75">
        <v>40</v>
      </c>
      <c r="H72" s="43">
        <v>0</v>
      </c>
      <c r="I72" s="43">
        <v>28.571428571428569</v>
      </c>
      <c r="J72" s="42">
        <v>40.74074074074074</v>
      </c>
      <c r="K72" s="75">
        <v>20</v>
      </c>
      <c r="L72" s="43">
        <v>10</v>
      </c>
      <c r="M72" s="43">
        <v>14.285714285714285</v>
      </c>
      <c r="N72" s="42">
        <v>22.222222222222221</v>
      </c>
      <c r="O72" s="78">
        <v>2.8571428571428572</v>
      </c>
      <c r="P72" s="43">
        <v>15</v>
      </c>
      <c r="Q72" s="43">
        <v>4.7619047619047619</v>
      </c>
      <c r="R72" s="42">
        <v>0</v>
      </c>
      <c r="S72" s="75">
        <v>37.142857142857146</v>
      </c>
      <c r="T72" s="43">
        <v>50</v>
      </c>
      <c r="U72" s="43">
        <v>4.7619047619047619</v>
      </c>
      <c r="V72" s="42">
        <v>25.925925925925924</v>
      </c>
      <c r="W72" s="78">
        <v>0</v>
      </c>
      <c r="X72" s="43">
        <v>25</v>
      </c>
      <c r="Y72" s="43">
        <v>23.809523809523807</v>
      </c>
      <c r="Z72" s="42">
        <v>11.111111111111111</v>
      </c>
      <c r="AA72" s="78">
        <v>23.809523809523807</v>
      </c>
      <c r="AB72" s="167">
        <v>0</v>
      </c>
    </row>
    <row r="73" spans="1:28" s="35" customFormat="1" outlineLevel="1" x14ac:dyDescent="0.25">
      <c r="A73" s="194">
        <v>119004</v>
      </c>
      <c r="B73" s="159" t="s">
        <v>73</v>
      </c>
      <c r="C73" s="160">
        <v>4</v>
      </c>
      <c r="D73" s="41">
        <v>1</v>
      </c>
      <c r="E73" s="41">
        <v>0</v>
      </c>
      <c r="F73" s="161">
        <v>0</v>
      </c>
      <c r="G73" s="76">
        <v>50</v>
      </c>
      <c r="H73" s="40">
        <v>0</v>
      </c>
      <c r="I73" s="40" t="s">
        <v>2</v>
      </c>
      <c r="J73" s="39" t="s">
        <v>2</v>
      </c>
      <c r="K73" s="76">
        <v>25</v>
      </c>
      <c r="L73" s="40">
        <v>0</v>
      </c>
      <c r="M73" s="40" t="s">
        <v>2</v>
      </c>
      <c r="N73" s="39" t="s">
        <v>2</v>
      </c>
      <c r="O73" s="79">
        <v>0</v>
      </c>
      <c r="P73" s="40">
        <v>0</v>
      </c>
      <c r="Q73" s="40" t="s">
        <v>2</v>
      </c>
      <c r="R73" s="39" t="s">
        <v>2</v>
      </c>
      <c r="S73" s="76">
        <v>25</v>
      </c>
      <c r="T73" s="40">
        <v>0</v>
      </c>
      <c r="U73" s="40" t="s">
        <v>2</v>
      </c>
      <c r="V73" s="39" t="s">
        <v>2</v>
      </c>
      <c r="W73" s="79">
        <v>0</v>
      </c>
      <c r="X73" s="40">
        <v>100</v>
      </c>
      <c r="Y73" s="40" t="s">
        <v>2</v>
      </c>
      <c r="Z73" s="39" t="s">
        <v>2</v>
      </c>
      <c r="AA73" s="79" t="s">
        <v>2</v>
      </c>
      <c r="AB73" s="39" t="s">
        <v>2</v>
      </c>
    </row>
    <row r="74" spans="1:28" s="35" customFormat="1" outlineLevel="1" x14ac:dyDescent="0.25">
      <c r="A74" s="194">
        <v>119005</v>
      </c>
      <c r="B74" s="159" t="s">
        <v>74</v>
      </c>
      <c r="C74" s="160">
        <v>8</v>
      </c>
      <c r="D74" s="41">
        <v>10</v>
      </c>
      <c r="E74" s="41">
        <v>6</v>
      </c>
      <c r="F74" s="161">
        <v>5</v>
      </c>
      <c r="G74" s="76">
        <v>50</v>
      </c>
      <c r="H74" s="40">
        <v>0</v>
      </c>
      <c r="I74" s="40">
        <v>50</v>
      </c>
      <c r="J74" s="39">
        <v>20</v>
      </c>
      <c r="K74" s="76">
        <v>12.5</v>
      </c>
      <c r="L74" s="40">
        <v>0</v>
      </c>
      <c r="M74" s="40">
        <v>0</v>
      </c>
      <c r="N74" s="39">
        <v>20</v>
      </c>
      <c r="O74" s="79">
        <v>25</v>
      </c>
      <c r="P74" s="40">
        <v>0</v>
      </c>
      <c r="Q74" s="40">
        <v>0</v>
      </c>
      <c r="R74" s="39">
        <v>0</v>
      </c>
      <c r="S74" s="76">
        <v>12.5</v>
      </c>
      <c r="T74" s="40">
        <v>80</v>
      </c>
      <c r="U74" s="40">
        <v>0</v>
      </c>
      <c r="V74" s="39">
        <v>60</v>
      </c>
      <c r="W74" s="79">
        <v>0</v>
      </c>
      <c r="X74" s="40">
        <v>20</v>
      </c>
      <c r="Y74" s="40">
        <v>16.666666666666664</v>
      </c>
      <c r="Z74" s="39">
        <v>0</v>
      </c>
      <c r="AA74" s="79">
        <v>33.333333333333329</v>
      </c>
      <c r="AB74" s="157">
        <v>0</v>
      </c>
    </row>
    <row r="75" spans="1:28" s="35" customFormat="1" ht="15.75" thickBot="1" x14ac:dyDescent="0.3">
      <c r="A75" s="268" t="s">
        <v>103</v>
      </c>
      <c r="B75" s="269"/>
      <c r="C75" s="168">
        <f>SUM(C72:C74)</f>
        <v>47</v>
      </c>
      <c r="D75" s="38">
        <f>SUM(D72:D74)</f>
        <v>31</v>
      </c>
      <c r="E75" s="38">
        <f>SUM(E72:E74)</f>
        <v>27</v>
      </c>
      <c r="F75" s="169">
        <v>32</v>
      </c>
      <c r="G75" s="77">
        <v>42.553191489361701</v>
      </c>
      <c r="H75" s="37">
        <v>0</v>
      </c>
      <c r="I75" s="37">
        <v>33.333333333333329</v>
      </c>
      <c r="J75" s="36">
        <v>37.5</v>
      </c>
      <c r="K75" s="77">
        <v>19.148936170212767</v>
      </c>
      <c r="L75" s="37">
        <v>6.4516129032258061</v>
      </c>
      <c r="M75" s="37">
        <v>11.111111111111111</v>
      </c>
      <c r="N75" s="36">
        <v>21.875</v>
      </c>
      <c r="O75" s="80">
        <v>6.3829787234042552</v>
      </c>
      <c r="P75" s="37">
        <v>9.67741935483871</v>
      </c>
      <c r="Q75" s="37">
        <v>3.7037037037037033</v>
      </c>
      <c r="R75" s="36">
        <v>0</v>
      </c>
      <c r="S75" s="77">
        <v>31.914893617021278</v>
      </c>
      <c r="T75" s="37">
        <v>58.064516129032263</v>
      </c>
      <c r="U75" s="37">
        <v>3.7037037037037033</v>
      </c>
      <c r="V75" s="36">
        <v>31.25</v>
      </c>
      <c r="W75" s="80">
        <v>0</v>
      </c>
      <c r="X75" s="37">
        <v>25.806451612903224</v>
      </c>
      <c r="Y75" s="37">
        <v>22.222222222222221</v>
      </c>
      <c r="Z75" s="36">
        <v>9.375</v>
      </c>
      <c r="AA75" s="80">
        <v>25.925925925925924</v>
      </c>
      <c r="AB75" s="180">
        <v>0</v>
      </c>
    </row>
    <row r="76" spans="1:28" s="304" customFormat="1" outlineLevel="1" x14ac:dyDescent="0.25">
      <c r="A76" s="294">
        <v>120003</v>
      </c>
      <c r="B76" s="295" t="s">
        <v>75</v>
      </c>
      <c r="C76" s="296">
        <v>36</v>
      </c>
      <c r="D76" s="297">
        <v>44</v>
      </c>
      <c r="E76" s="297">
        <v>30</v>
      </c>
      <c r="F76" s="298">
        <v>33</v>
      </c>
      <c r="G76" s="299">
        <v>55.555555555555557</v>
      </c>
      <c r="H76" s="300">
        <v>4.5454545454545459</v>
      </c>
      <c r="I76" s="300">
        <v>26.666666666666668</v>
      </c>
      <c r="J76" s="301">
        <v>42.424242424242422</v>
      </c>
      <c r="K76" s="299">
        <v>19.444444444444446</v>
      </c>
      <c r="L76" s="300">
        <v>2.2727272727272729</v>
      </c>
      <c r="M76" s="300">
        <v>16.666666666666664</v>
      </c>
      <c r="N76" s="301">
        <v>36.363636363636367</v>
      </c>
      <c r="O76" s="302">
        <v>2.7777777777777777</v>
      </c>
      <c r="P76" s="300">
        <v>2.2727272727272729</v>
      </c>
      <c r="Q76" s="300">
        <v>0</v>
      </c>
      <c r="R76" s="301">
        <v>6.0606060606060606</v>
      </c>
      <c r="S76" s="299">
        <v>11.111111111111111</v>
      </c>
      <c r="T76" s="300">
        <v>88.63636363636364</v>
      </c>
      <c r="U76" s="300">
        <v>3.3333333333333335</v>
      </c>
      <c r="V76" s="301">
        <v>15.151515151515152</v>
      </c>
      <c r="W76" s="302">
        <v>11.111111111111111</v>
      </c>
      <c r="X76" s="300">
        <v>2.2727272727272729</v>
      </c>
      <c r="Y76" s="300">
        <v>16.666666666666664</v>
      </c>
      <c r="Z76" s="301">
        <v>0</v>
      </c>
      <c r="AA76" s="302">
        <v>36.666666666666664</v>
      </c>
      <c r="AB76" s="303">
        <v>0</v>
      </c>
    </row>
    <row r="77" spans="1:28" s="304" customFormat="1" outlineLevel="1" x14ac:dyDescent="0.25">
      <c r="A77" s="305">
        <v>120005</v>
      </c>
      <c r="B77" s="306" t="s">
        <v>55</v>
      </c>
      <c r="C77" s="307">
        <v>12</v>
      </c>
      <c r="D77" s="308">
        <v>7</v>
      </c>
      <c r="E77" s="308">
        <v>7</v>
      </c>
      <c r="F77" s="309">
        <v>10</v>
      </c>
      <c r="G77" s="310">
        <v>8.3333333333333321</v>
      </c>
      <c r="H77" s="311">
        <v>0</v>
      </c>
      <c r="I77" s="311">
        <v>14.285714285714285</v>
      </c>
      <c r="J77" s="312">
        <v>80</v>
      </c>
      <c r="K77" s="310">
        <v>58.333333333333336</v>
      </c>
      <c r="L77" s="311">
        <v>0</v>
      </c>
      <c r="M77" s="311">
        <v>14.285714285714285</v>
      </c>
      <c r="N77" s="312">
        <v>10</v>
      </c>
      <c r="O77" s="313">
        <v>33.333333333333329</v>
      </c>
      <c r="P77" s="311">
        <v>0</v>
      </c>
      <c r="Q77" s="311">
        <v>0</v>
      </c>
      <c r="R77" s="312">
        <v>0</v>
      </c>
      <c r="S77" s="310">
        <v>0</v>
      </c>
      <c r="T77" s="311">
        <v>100</v>
      </c>
      <c r="U77" s="311">
        <v>0</v>
      </c>
      <c r="V77" s="312">
        <v>10</v>
      </c>
      <c r="W77" s="313">
        <v>0</v>
      </c>
      <c r="X77" s="311">
        <v>0</v>
      </c>
      <c r="Y77" s="311">
        <v>14.285714285714285</v>
      </c>
      <c r="Z77" s="312">
        <v>0</v>
      </c>
      <c r="AA77" s="313">
        <v>57.142857142857139</v>
      </c>
      <c r="AB77" s="314">
        <v>0</v>
      </c>
    </row>
    <row r="78" spans="1:28" s="304" customFormat="1" outlineLevel="1" x14ac:dyDescent="0.25">
      <c r="A78" s="305">
        <v>120006</v>
      </c>
      <c r="B78" s="306" t="s">
        <v>76</v>
      </c>
      <c r="C78" s="307">
        <v>4</v>
      </c>
      <c r="D78" s="308">
        <v>2</v>
      </c>
      <c r="E78" s="308">
        <v>4</v>
      </c>
      <c r="F78" s="309">
        <v>4</v>
      </c>
      <c r="G78" s="310">
        <v>0</v>
      </c>
      <c r="H78" s="311">
        <v>0</v>
      </c>
      <c r="I78" s="311">
        <v>50</v>
      </c>
      <c r="J78" s="312">
        <v>25</v>
      </c>
      <c r="K78" s="310">
        <v>0</v>
      </c>
      <c r="L78" s="311">
        <v>0</v>
      </c>
      <c r="M78" s="311">
        <v>0</v>
      </c>
      <c r="N78" s="312">
        <v>0</v>
      </c>
      <c r="O78" s="313">
        <v>0</v>
      </c>
      <c r="P78" s="311">
        <v>0</v>
      </c>
      <c r="Q78" s="311">
        <v>0</v>
      </c>
      <c r="R78" s="312">
        <v>0</v>
      </c>
      <c r="S78" s="310">
        <v>100</v>
      </c>
      <c r="T78" s="311">
        <v>100</v>
      </c>
      <c r="U78" s="311">
        <v>0</v>
      </c>
      <c r="V78" s="312">
        <v>75</v>
      </c>
      <c r="W78" s="313">
        <v>0</v>
      </c>
      <c r="X78" s="311">
        <v>0</v>
      </c>
      <c r="Y78" s="311">
        <v>50</v>
      </c>
      <c r="Z78" s="312">
        <v>0</v>
      </c>
      <c r="AA78" s="313">
        <v>0</v>
      </c>
      <c r="AB78" s="314">
        <v>0</v>
      </c>
    </row>
    <row r="79" spans="1:28" s="304" customFormat="1" outlineLevel="1" x14ac:dyDescent="0.25">
      <c r="A79" s="305">
        <v>120007</v>
      </c>
      <c r="B79" s="306" t="s">
        <v>77</v>
      </c>
      <c r="C79" s="307">
        <v>9</v>
      </c>
      <c r="D79" s="308">
        <v>9</v>
      </c>
      <c r="E79" s="308">
        <v>9</v>
      </c>
      <c r="F79" s="309">
        <v>16</v>
      </c>
      <c r="G79" s="310">
        <v>77.777777777777786</v>
      </c>
      <c r="H79" s="311">
        <v>0</v>
      </c>
      <c r="I79" s="311">
        <v>77.777777777777786</v>
      </c>
      <c r="J79" s="312">
        <v>62.5</v>
      </c>
      <c r="K79" s="310">
        <v>0</v>
      </c>
      <c r="L79" s="311">
        <v>0</v>
      </c>
      <c r="M79" s="311">
        <v>11.111111111111111</v>
      </c>
      <c r="N79" s="312">
        <v>0</v>
      </c>
      <c r="O79" s="313">
        <v>11.111111111111111</v>
      </c>
      <c r="P79" s="311">
        <v>0</v>
      </c>
      <c r="Q79" s="311">
        <v>0</v>
      </c>
      <c r="R79" s="312">
        <v>0</v>
      </c>
      <c r="S79" s="310">
        <v>11.111111111111111</v>
      </c>
      <c r="T79" s="311">
        <v>88.888888888888886</v>
      </c>
      <c r="U79" s="311">
        <v>0</v>
      </c>
      <c r="V79" s="312">
        <v>37.5</v>
      </c>
      <c r="W79" s="313">
        <v>0</v>
      </c>
      <c r="X79" s="311">
        <v>11.111111111111111</v>
      </c>
      <c r="Y79" s="311">
        <v>0</v>
      </c>
      <c r="Z79" s="312">
        <v>0</v>
      </c>
      <c r="AA79" s="313">
        <v>11.111111111111111</v>
      </c>
      <c r="AB79" s="314">
        <v>0</v>
      </c>
    </row>
    <row r="80" spans="1:28" s="304" customFormat="1" outlineLevel="1" x14ac:dyDescent="0.25">
      <c r="A80" s="305">
        <v>120008</v>
      </c>
      <c r="B80" s="306" t="s">
        <v>78</v>
      </c>
      <c r="C80" s="307">
        <v>2</v>
      </c>
      <c r="D80" s="308">
        <v>1</v>
      </c>
      <c r="E80" s="308">
        <v>1</v>
      </c>
      <c r="F80" s="309">
        <v>3</v>
      </c>
      <c r="G80" s="310">
        <v>100</v>
      </c>
      <c r="H80" s="311">
        <v>0</v>
      </c>
      <c r="I80" s="311">
        <v>0</v>
      </c>
      <c r="J80" s="312">
        <v>33.333333333333329</v>
      </c>
      <c r="K80" s="310">
        <v>0</v>
      </c>
      <c r="L80" s="311">
        <v>0</v>
      </c>
      <c r="M80" s="311">
        <v>0</v>
      </c>
      <c r="N80" s="312">
        <v>0</v>
      </c>
      <c r="O80" s="313">
        <v>0</v>
      </c>
      <c r="P80" s="311">
        <v>0</v>
      </c>
      <c r="Q80" s="311">
        <v>0</v>
      </c>
      <c r="R80" s="312">
        <v>0</v>
      </c>
      <c r="S80" s="310">
        <v>0</v>
      </c>
      <c r="T80" s="311">
        <v>0</v>
      </c>
      <c r="U80" s="311">
        <v>0</v>
      </c>
      <c r="V80" s="312">
        <v>66.666666666666657</v>
      </c>
      <c r="W80" s="313">
        <v>0</v>
      </c>
      <c r="X80" s="311">
        <v>100</v>
      </c>
      <c r="Y80" s="311">
        <v>0</v>
      </c>
      <c r="Z80" s="312">
        <v>0</v>
      </c>
      <c r="AA80" s="313">
        <v>100</v>
      </c>
      <c r="AB80" s="314">
        <v>0</v>
      </c>
    </row>
    <row r="81" spans="1:28" s="304" customFormat="1" outlineLevel="1" x14ac:dyDescent="0.25">
      <c r="A81" s="305">
        <v>120009</v>
      </c>
      <c r="B81" s="306" t="s">
        <v>79</v>
      </c>
      <c r="C81" s="307">
        <v>53</v>
      </c>
      <c r="D81" s="308">
        <v>76</v>
      </c>
      <c r="E81" s="308">
        <v>65</v>
      </c>
      <c r="F81" s="309">
        <v>66</v>
      </c>
      <c r="G81" s="310">
        <v>69.811320754716974</v>
      </c>
      <c r="H81" s="311">
        <v>7.8947368421052628</v>
      </c>
      <c r="I81" s="311">
        <v>30.76923076923077</v>
      </c>
      <c r="J81" s="312">
        <v>28.787878787878789</v>
      </c>
      <c r="K81" s="310">
        <v>15.09433962264151</v>
      </c>
      <c r="L81" s="311">
        <v>2.6315789473684208</v>
      </c>
      <c r="M81" s="311">
        <v>12.307692307692308</v>
      </c>
      <c r="N81" s="312">
        <v>50</v>
      </c>
      <c r="O81" s="313">
        <v>1.8867924528301887</v>
      </c>
      <c r="P81" s="311">
        <v>9.2105263157894726</v>
      </c>
      <c r="Q81" s="311">
        <v>9.2307692307692317</v>
      </c>
      <c r="R81" s="312">
        <v>3.0303030303030303</v>
      </c>
      <c r="S81" s="310">
        <v>11.320754716981133</v>
      </c>
      <c r="T81" s="311">
        <v>64.473684210526315</v>
      </c>
      <c r="U81" s="311">
        <v>4.6153846153846159</v>
      </c>
      <c r="V81" s="312">
        <v>15.151515151515152</v>
      </c>
      <c r="W81" s="313">
        <v>1.8867924528301887</v>
      </c>
      <c r="X81" s="311">
        <v>15.789473684210526</v>
      </c>
      <c r="Y81" s="311">
        <v>4.6153846153846159</v>
      </c>
      <c r="Z81" s="312">
        <v>1.5151515151515151</v>
      </c>
      <c r="AA81" s="313">
        <v>38.461538461538467</v>
      </c>
      <c r="AB81" s="314">
        <v>1.5151515151515151</v>
      </c>
    </row>
    <row r="82" spans="1:28" s="304" customFormat="1" outlineLevel="1" x14ac:dyDescent="0.25">
      <c r="A82" s="305">
        <v>120012</v>
      </c>
      <c r="B82" s="306" t="s">
        <v>80</v>
      </c>
      <c r="C82" s="307">
        <v>0</v>
      </c>
      <c r="D82" s="308">
        <v>3</v>
      </c>
      <c r="E82" s="308">
        <v>4</v>
      </c>
      <c r="F82" s="309">
        <v>3</v>
      </c>
      <c r="G82" s="310" t="s">
        <v>2</v>
      </c>
      <c r="H82" s="311">
        <v>0</v>
      </c>
      <c r="I82" s="311">
        <v>25</v>
      </c>
      <c r="J82" s="312">
        <v>33.333333333333329</v>
      </c>
      <c r="K82" s="310" t="s">
        <v>2</v>
      </c>
      <c r="L82" s="311">
        <v>0</v>
      </c>
      <c r="M82" s="311">
        <v>0</v>
      </c>
      <c r="N82" s="312">
        <v>0</v>
      </c>
      <c r="O82" s="313" t="s">
        <v>2</v>
      </c>
      <c r="P82" s="311">
        <v>66.666666666666657</v>
      </c>
      <c r="Q82" s="311">
        <v>0</v>
      </c>
      <c r="R82" s="312">
        <v>0</v>
      </c>
      <c r="S82" s="310" t="s">
        <v>2</v>
      </c>
      <c r="T82" s="311">
        <v>33.333333333333329</v>
      </c>
      <c r="U82" s="311">
        <v>0</v>
      </c>
      <c r="V82" s="312">
        <v>66.666666666666657</v>
      </c>
      <c r="W82" s="313" t="s">
        <v>2</v>
      </c>
      <c r="X82" s="311">
        <v>0</v>
      </c>
      <c r="Y82" s="311">
        <v>0</v>
      </c>
      <c r="Z82" s="312">
        <v>0</v>
      </c>
      <c r="AA82" s="313">
        <v>75</v>
      </c>
      <c r="AB82" s="314">
        <v>0</v>
      </c>
    </row>
    <row r="83" spans="1:28" s="35" customFormat="1" ht="15.75" thickBot="1" x14ac:dyDescent="0.3">
      <c r="A83" s="268" t="s">
        <v>104</v>
      </c>
      <c r="B83" s="269"/>
      <c r="C83" s="168">
        <f>SUM(C76:C82)</f>
        <v>116</v>
      </c>
      <c r="D83" s="38">
        <f>SUM(D76:D82)</f>
        <v>142</v>
      </c>
      <c r="E83" s="38">
        <f>SUM(E76:E82)</f>
        <v>120</v>
      </c>
      <c r="F83" s="169">
        <v>135</v>
      </c>
      <c r="G83" s="77">
        <v>57.758620689655174</v>
      </c>
      <c r="H83" s="37">
        <v>5.6338028169014089</v>
      </c>
      <c r="I83" s="37">
        <v>32.5</v>
      </c>
      <c r="J83" s="36">
        <v>40</v>
      </c>
      <c r="K83" s="77">
        <v>18.96551724137931</v>
      </c>
      <c r="L83" s="37">
        <v>2.112676056338028</v>
      </c>
      <c r="M83" s="37">
        <v>12.5</v>
      </c>
      <c r="N83" s="36">
        <v>34.074074074074076</v>
      </c>
      <c r="O83" s="80">
        <v>6.0344827586206895</v>
      </c>
      <c r="P83" s="37">
        <v>7.042253521126761</v>
      </c>
      <c r="Q83" s="37">
        <v>5</v>
      </c>
      <c r="R83" s="36">
        <v>2.9629629629629632</v>
      </c>
      <c r="S83" s="77">
        <v>12.931034482758621</v>
      </c>
      <c r="T83" s="37">
        <v>74.647887323943664</v>
      </c>
      <c r="U83" s="37">
        <v>3.3333333333333335</v>
      </c>
      <c r="V83" s="36">
        <v>21.481481481481481</v>
      </c>
      <c r="W83" s="80">
        <v>4.3103448275862073</v>
      </c>
      <c r="X83" s="37">
        <v>10.56338028169014</v>
      </c>
      <c r="Y83" s="37">
        <v>9.1666666666666661</v>
      </c>
      <c r="Z83" s="36">
        <v>0.74074074074074081</v>
      </c>
      <c r="AA83" s="80">
        <v>37.5</v>
      </c>
      <c r="AB83" s="180">
        <v>0.74074074074074081</v>
      </c>
    </row>
    <row r="84" spans="1:28" s="35" customFormat="1" outlineLevel="1" x14ac:dyDescent="0.25">
      <c r="A84" s="193">
        <v>121001</v>
      </c>
      <c r="B84" s="158" t="s">
        <v>62</v>
      </c>
      <c r="C84" s="165">
        <v>24</v>
      </c>
      <c r="D84" s="44">
        <v>12</v>
      </c>
      <c r="E84" s="44">
        <v>12</v>
      </c>
      <c r="F84" s="166">
        <v>12</v>
      </c>
      <c r="G84" s="75">
        <v>58.333333333333336</v>
      </c>
      <c r="H84" s="43">
        <v>16.666666666666664</v>
      </c>
      <c r="I84" s="43">
        <v>8.3333333333333321</v>
      </c>
      <c r="J84" s="42">
        <v>75</v>
      </c>
      <c r="K84" s="75">
        <v>8.3333333333333321</v>
      </c>
      <c r="L84" s="43">
        <v>8.3333333333333321</v>
      </c>
      <c r="M84" s="43">
        <v>16.666666666666664</v>
      </c>
      <c r="N84" s="42">
        <v>0</v>
      </c>
      <c r="O84" s="78">
        <v>12.5</v>
      </c>
      <c r="P84" s="43">
        <v>16.666666666666664</v>
      </c>
      <c r="Q84" s="43">
        <v>0</v>
      </c>
      <c r="R84" s="42">
        <v>8.3333333333333321</v>
      </c>
      <c r="S84" s="75">
        <v>20.833333333333336</v>
      </c>
      <c r="T84" s="43">
        <v>25</v>
      </c>
      <c r="U84" s="43">
        <v>0</v>
      </c>
      <c r="V84" s="42">
        <v>8.3333333333333321</v>
      </c>
      <c r="W84" s="78">
        <v>0</v>
      </c>
      <c r="X84" s="43">
        <v>33.333333333333329</v>
      </c>
      <c r="Y84" s="43">
        <v>0</v>
      </c>
      <c r="Z84" s="42">
        <v>0</v>
      </c>
      <c r="AA84" s="78">
        <v>75</v>
      </c>
      <c r="AB84" s="167">
        <v>8.3333333333333321</v>
      </c>
    </row>
    <row r="85" spans="1:28" s="35" customFormat="1" ht="15.75" thickBot="1" x14ac:dyDescent="0.3">
      <c r="A85" s="268" t="s">
        <v>105</v>
      </c>
      <c r="B85" s="269"/>
      <c r="C85" s="168">
        <f>SUM(C84)</f>
        <v>24</v>
      </c>
      <c r="D85" s="38">
        <f>SUM(D84)</f>
        <v>12</v>
      </c>
      <c r="E85" s="38">
        <f>SUM(E84)</f>
        <v>12</v>
      </c>
      <c r="F85" s="169">
        <v>12</v>
      </c>
      <c r="G85" s="77">
        <v>58.333333333333336</v>
      </c>
      <c r="H85" s="37">
        <v>16.666666666666664</v>
      </c>
      <c r="I85" s="37">
        <v>8.3333333333333321</v>
      </c>
      <c r="J85" s="36">
        <v>75</v>
      </c>
      <c r="K85" s="77">
        <v>8.3333333333333321</v>
      </c>
      <c r="L85" s="37">
        <v>8.3333333333333321</v>
      </c>
      <c r="M85" s="37">
        <v>16.666666666666664</v>
      </c>
      <c r="N85" s="36">
        <v>0</v>
      </c>
      <c r="O85" s="80">
        <v>12.5</v>
      </c>
      <c r="P85" s="37">
        <v>16.666666666666664</v>
      </c>
      <c r="Q85" s="37">
        <v>0</v>
      </c>
      <c r="R85" s="36">
        <v>8.3333333333333321</v>
      </c>
      <c r="S85" s="77">
        <v>20.833333333333336</v>
      </c>
      <c r="T85" s="37">
        <v>25</v>
      </c>
      <c r="U85" s="37">
        <v>0</v>
      </c>
      <c r="V85" s="36">
        <v>8.3333333333333321</v>
      </c>
      <c r="W85" s="80">
        <v>0</v>
      </c>
      <c r="X85" s="37">
        <v>33.333333333333329</v>
      </c>
      <c r="Y85" s="37">
        <v>0</v>
      </c>
      <c r="Z85" s="36">
        <v>0</v>
      </c>
      <c r="AA85" s="80">
        <v>75</v>
      </c>
      <c r="AB85" s="180">
        <v>8.3333333333333321</v>
      </c>
    </row>
    <row r="86" spans="1:28" s="35" customFormat="1" outlineLevel="1" x14ac:dyDescent="0.25">
      <c r="A86" s="195">
        <v>122001</v>
      </c>
      <c r="B86" s="104" t="s">
        <v>134</v>
      </c>
      <c r="C86" s="162">
        <v>41</v>
      </c>
      <c r="D86" s="151">
        <v>21</v>
      </c>
      <c r="E86" s="151">
        <v>25</v>
      </c>
      <c r="F86" s="163">
        <v>24</v>
      </c>
      <c r="G86" s="155">
        <v>80.487804878048792</v>
      </c>
      <c r="H86" s="153">
        <v>0</v>
      </c>
      <c r="I86" s="153">
        <v>20</v>
      </c>
      <c r="J86" s="154">
        <v>70.833333333333343</v>
      </c>
      <c r="K86" s="155">
        <v>9.7560975609756095</v>
      </c>
      <c r="L86" s="153">
        <v>4.7619047619047619</v>
      </c>
      <c r="M86" s="153">
        <v>16</v>
      </c>
      <c r="N86" s="154">
        <v>8.3333333333333321</v>
      </c>
      <c r="O86" s="152">
        <v>2.4390243902439024</v>
      </c>
      <c r="P86" s="153">
        <v>33.333333333333329</v>
      </c>
      <c r="Q86" s="153">
        <v>0</v>
      </c>
      <c r="R86" s="154">
        <v>4.1666666666666661</v>
      </c>
      <c r="S86" s="155">
        <v>7.3170731707317067</v>
      </c>
      <c r="T86" s="153">
        <v>42.857142857142854</v>
      </c>
      <c r="U86" s="153">
        <v>4</v>
      </c>
      <c r="V86" s="154">
        <v>16.666666666666664</v>
      </c>
      <c r="W86" s="152">
        <v>0</v>
      </c>
      <c r="X86" s="153">
        <v>19.047619047619047</v>
      </c>
      <c r="Y86" s="153">
        <v>0</v>
      </c>
      <c r="Z86" s="154">
        <v>0</v>
      </c>
      <c r="AA86" s="152">
        <v>60</v>
      </c>
      <c r="AB86" s="164">
        <v>0</v>
      </c>
    </row>
    <row r="87" spans="1:28" s="35" customFormat="1" ht="15.75" thickBot="1" x14ac:dyDescent="0.3">
      <c r="A87" s="266" t="s">
        <v>106</v>
      </c>
      <c r="B87" s="267"/>
      <c r="C87" s="170">
        <f>SUM(C86)</f>
        <v>41</v>
      </c>
      <c r="D87" s="171">
        <f>SUM(D86)</f>
        <v>21</v>
      </c>
      <c r="E87" s="171">
        <f>SUM(E86)</f>
        <v>25</v>
      </c>
      <c r="F87" s="172">
        <v>24</v>
      </c>
      <c r="G87" s="173">
        <v>80.487804878048792</v>
      </c>
      <c r="H87" s="174">
        <v>0</v>
      </c>
      <c r="I87" s="174">
        <v>20</v>
      </c>
      <c r="J87" s="175">
        <v>70.833333333333343</v>
      </c>
      <c r="K87" s="173">
        <v>9.7560975609756095</v>
      </c>
      <c r="L87" s="174">
        <v>4.7619047619047619</v>
      </c>
      <c r="M87" s="174">
        <v>16</v>
      </c>
      <c r="N87" s="175">
        <v>8.3333333333333321</v>
      </c>
      <c r="O87" s="176">
        <v>2.4390243902439024</v>
      </c>
      <c r="P87" s="174">
        <v>33.333333333333329</v>
      </c>
      <c r="Q87" s="174">
        <v>0</v>
      </c>
      <c r="R87" s="175">
        <v>4.1666666666666661</v>
      </c>
      <c r="S87" s="173">
        <v>7.3170731707317067</v>
      </c>
      <c r="T87" s="174">
        <v>42.857142857142854</v>
      </c>
      <c r="U87" s="174">
        <v>4</v>
      </c>
      <c r="V87" s="175">
        <v>16.666666666666664</v>
      </c>
      <c r="W87" s="176">
        <v>0</v>
      </c>
      <c r="X87" s="174">
        <v>19.047619047619047</v>
      </c>
      <c r="Y87" s="174">
        <v>0</v>
      </c>
      <c r="Z87" s="175">
        <v>0</v>
      </c>
      <c r="AA87" s="176">
        <v>60</v>
      </c>
      <c r="AB87" s="181">
        <v>0</v>
      </c>
    </row>
    <row r="88" spans="1:28" s="35" customFormat="1" outlineLevel="1" x14ac:dyDescent="0.25">
      <c r="A88" s="193">
        <v>123003</v>
      </c>
      <c r="B88" s="158" t="s">
        <v>135</v>
      </c>
      <c r="C88" s="165">
        <v>40</v>
      </c>
      <c r="D88" s="44">
        <v>36</v>
      </c>
      <c r="E88" s="44">
        <v>48</v>
      </c>
      <c r="F88" s="166">
        <v>38</v>
      </c>
      <c r="G88" s="75">
        <v>37.5</v>
      </c>
      <c r="H88" s="43">
        <v>2.7777777777777777</v>
      </c>
      <c r="I88" s="43">
        <v>22.916666666666664</v>
      </c>
      <c r="J88" s="42">
        <v>39.473684210526315</v>
      </c>
      <c r="K88" s="75">
        <v>10</v>
      </c>
      <c r="L88" s="43">
        <v>2.7777777777777777</v>
      </c>
      <c r="M88" s="43">
        <v>25</v>
      </c>
      <c r="N88" s="42">
        <v>23.684210526315788</v>
      </c>
      <c r="O88" s="78">
        <v>27.500000000000004</v>
      </c>
      <c r="P88" s="43">
        <v>25</v>
      </c>
      <c r="Q88" s="43">
        <v>4.1666666666666661</v>
      </c>
      <c r="R88" s="42">
        <v>0</v>
      </c>
      <c r="S88" s="75">
        <v>22.5</v>
      </c>
      <c r="T88" s="43">
        <v>55.555555555555557</v>
      </c>
      <c r="U88" s="43">
        <v>4.1666666666666661</v>
      </c>
      <c r="V88" s="42">
        <v>15.789473684210526</v>
      </c>
      <c r="W88" s="78">
        <v>2.5</v>
      </c>
      <c r="X88" s="43">
        <v>13.888888888888889</v>
      </c>
      <c r="Y88" s="43">
        <v>8.3333333333333321</v>
      </c>
      <c r="Z88" s="42">
        <v>15.789473684210526</v>
      </c>
      <c r="AA88" s="78">
        <v>35.416666666666671</v>
      </c>
      <c r="AB88" s="167">
        <v>5.2631578947368416</v>
      </c>
    </row>
    <row r="89" spans="1:28" s="35" customFormat="1" ht="15.75" thickBot="1" x14ac:dyDescent="0.3">
      <c r="A89" s="268" t="s">
        <v>107</v>
      </c>
      <c r="B89" s="269"/>
      <c r="C89" s="168">
        <f>SUM(C88)</f>
        <v>40</v>
      </c>
      <c r="D89" s="38">
        <f>SUM(D88)</f>
        <v>36</v>
      </c>
      <c r="E89" s="38">
        <f>SUM(E88)</f>
        <v>48</v>
      </c>
      <c r="F89" s="169">
        <v>38</v>
      </c>
      <c r="G89" s="77">
        <v>37.5</v>
      </c>
      <c r="H89" s="37">
        <v>2.7777777777777777</v>
      </c>
      <c r="I89" s="37">
        <v>22.916666666666664</v>
      </c>
      <c r="J89" s="36">
        <v>39.473684210526315</v>
      </c>
      <c r="K89" s="77">
        <v>10</v>
      </c>
      <c r="L89" s="37">
        <v>2.7777777777777777</v>
      </c>
      <c r="M89" s="37">
        <v>25</v>
      </c>
      <c r="N89" s="36">
        <v>23.684210526315788</v>
      </c>
      <c r="O89" s="80">
        <v>27.500000000000004</v>
      </c>
      <c r="P89" s="37">
        <v>25</v>
      </c>
      <c r="Q89" s="37">
        <v>4.1666666666666661</v>
      </c>
      <c r="R89" s="36">
        <v>0</v>
      </c>
      <c r="S89" s="77">
        <v>22.5</v>
      </c>
      <c r="T89" s="37">
        <v>55.555555555555557</v>
      </c>
      <c r="U89" s="37">
        <v>4.1666666666666661</v>
      </c>
      <c r="V89" s="36">
        <v>15.789473684210526</v>
      </c>
      <c r="W89" s="80">
        <v>2.5</v>
      </c>
      <c r="X89" s="37">
        <v>13.888888888888889</v>
      </c>
      <c r="Y89" s="37">
        <v>8.3333333333333321</v>
      </c>
      <c r="Z89" s="36">
        <v>15.789473684210526</v>
      </c>
      <c r="AA89" s="80">
        <v>35.416666666666671</v>
      </c>
      <c r="AB89" s="180">
        <v>5.2631578947368416</v>
      </c>
    </row>
    <row r="90" spans="1:28" s="35" customFormat="1" outlineLevel="1" x14ac:dyDescent="0.25">
      <c r="A90" s="193">
        <v>124002</v>
      </c>
      <c r="B90" s="158" t="s">
        <v>81</v>
      </c>
      <c r="C90" s="165">
        <v>4</v>
      </c>
      <c r="D90" s="44">
        <v>5</v>
      </c>
      <c r="E90" s="44">
        <v>4</v>
      </c>
      <c r="F90" s="166">
        <v>3</v>
      </c>
      <c r="G90" s="75">
        <v>75</v>
      </c>
      <c r="H90" s="43">
        <v>40</v>
      </c>
      <c r="I90" s="43">
        <v>25</v>
      </c>
      <c r="J90" s="42">
        <v>66.666666666666657</v>
      </c>
      <c r="K90" s="75">
        <v>25</v>
      </c>
      <c r="L90" s="43">
        <v>0</v>
      </c>
      <c r="M90" s="43">
        <v>25</v>
      </c>
      <c r="N90" s="42">
        <v>33.333333333333329</v>
      </c>
      <c r="O90" s="78">
        <v>0</v>
      </c>
      <c r="P90" s="43">
        <v>0</v>
      </c>
      <c r="Q90" s="43">
        <v>0</v>
      </c>
      <c r="R90" s="42">
        <v>0</v>
      </c>
      <c r="S90" s="75">
        <v>0</v>
      </c>
      <c r="T90" s="43">
        <v>60</v>
      </c>
      <c r="U90" s="43">
        <v>0</v>
      </c>
      <c r="V90" s="42">
        <v>0</v>
      </c>
      <c r="W90" s="78">
        <v>0</v>
      </c>
      <c r="X90" s="43">
        <v>0</v>
      </c>
      <c r="Y90" s="43">
        <v>0</v>
      </c>
      <c r="Z90" s="42">
        <v>0</v>
      </c>
      <c r="AA90" s="78">
        <v>50</v>
      </c>
      <c r="AB90" s="167">
        <v>0</v>
      </c>
    </row>
    <row r="91" spans="1:28" s="35" customFormat="1" ht="15.75" thickBot="1" x14ac:dyDescent="0.3">
      <c r="A91" s="268" t="s">
        <v>109</v>
      </c>
      <c r="B91" s="269"/>
      <c r="C91" s="168">
        <f>SUM(C90)</f>
        <v>4</v>
      </c>
      <c r="D91" s="38">
        <f>SUM(D90)</f>
        <v>5</v>
      </c>
      <c r="E91" s="38">
        <f>SUM(E90)</f>
        <v>4</v>
      </c>
      <c r="F91" s="169">
        <v>3</v>
      </c>
      <c r="G91" s="77">
        <v>75</v>
      </c>
      <c r="H91" s="37">
        <v>40</v>
      </c>
      <c r="I91" s="37">
        <v>25</v>
      </c>
      <c r="J91" s="36">
        <v>66.666666666666657</v>
      </c>
      <c r="K91" s="77">
        <v>25</v>
      </c>
      <c r="L91" s="37">
        <v>0</v>
      </c>
      <c r="M91" s="37">
        <v>25</v>
      </c>
      <c r="N91" s="36">
        <v>33.333333333333329</v>
      </c>
      <c r="O91" s="80">
        <v>0</v>
      </c>
      <c r="P91" s="37">
        <v>0</v>
      </c>
      <c r="Q91" s="37">
        <v>0</v>
      </c>
      <c r="R91" s="36">
        <v>0</v>
      </c>
      <c r="S91" s="77">
        <v>0</v>
      </c>
      <c r="T91" s="37">
        <v>60</v>
      </c>
      <c r="U91" s="37">
        <v>0</v>
      </c>
      <c r="V91" s="36">
        <v>0</v>
      </c>
      <c r="W91" s="80">
        <v>0</v>
      </c>
      <c r="X91" s="37">
        <v>0</v>
      </c>
      <c r="Y91" s="37">
        <v>0</v>
      </c>
      <c r="Z91" s="36">
        <v>0</v>
      </c>
      <c r="AA91" s="80">
        <v>50</v>
      </c>
      <c r="AB91" s="180">
        <v>0</v>
      </c>
    </row>
    <row r="92" spans="1:28" s="35" customFormat="1" outlineLevel="1" x14ac:dyDescent="0.25">
      <c r="A92" s="193">
        <v>126001</v>
      </c>
      <c r="B92" s="158" t="s">
        <v>82</v>
      </c>
      <c r="C92" s="165">
        <v>25</v>
      </c>
      <c r="D92" s="44">
        <v>21</v>
      </c>
      <c r="E92" s="44">
        <v>0</v>
      </c>
      <c r="F92" s="166">
        <v>0</v>
      </c>
      <c r="G92" s="75">
        <v>68</v>
      </c>
      <c r="H92" s="43">
        <v>4.7619047619047619</v>
      </c>
      <c r="I92" s="43" t="s">
        <v>2</v>
      </c>
      <c r="J92" s="42" t="s">
        <v>2</v>
      </c>
      <c r="K92" s="75">
        <v>12</v>
      </c>
      <c r="L92" s="43">
        <v>9.5238095238095237</v>
      </c>
      <c r="M92" s="43" t="s">
        <v>2</v>
      </c>
      <c r="N92" s="42" t="s">
        <v>2</v>
      </c>
      <c r="O92" s="78">
        <v>4</v>
      </c>
      <c r="P92" s="43">
        <v>23.809523809523807</v>
      </c>
      <c r="Q92" s="43" t="s">
        <v>2</v>
      </c>
      <c r="R92" s="42" t="s">
        <v>2</v>
      </c>
      <c r="S92" s="75">
        <v>16</v>
      </c>
      <c r="T92" s="43">
        <v>38.095238095238095</v>
      </c>
      <c r="U92" s="43" t="s">
        <v>2</v>
      </c>
      <c r="V92" s="42" t="s">
        <v>2</v>
      </c>
      <c r="W92" s="78">
        <v>0</v>
      </c>
      <c r="X92" s="43">
        <v>23.809523809523807</v>
      </c>
      <c r="Y92" s="43" t="s">
        <v>2</v>
      </c>
      <c r="Z92" s="42" t="s">
        <v>2</v>
      </c>
      <c r="AA92" s="78" t="s">
        <v>2</v>
      </c>
      <c r="AB92" s="42" t="s">
        <v>2</v>
      </c>
    </row>
    <row r="93" spans="1:28" s="35" customFormat="1" outlineLevel="1" x14ac:dyDescent="0.25">
      <c r="A93" s="194">
        <v>126002</v>
      </c>
      <c r="B93" s="105" t="s">
        <v>129</v>
      </c>
      <c r="C93" s="160">
        <v>18</v>
      </c>
      <c r="D93" s="41">
        <v>0</v>
      </c>
      <c r="E93" s="41">
        <v>11</v>
      </c>
      <c r="F93" s="161">
        <v>12</v>
      </c>
      <c r="G93" s="76">
        <v>55.555555555555557</v>
      </c>
      <c r="H93" s="40" t="s">
        <v>2</v>
      </c>
      <c r="I93" s="40">
        <v>45.454545454545453</v>
      </c>
      <c r="J93" s="39">
        <v>8.3333333333333321</v>
      </c>
      <c r="K93" s="76">
        <v>11.111111111111111</v>
      </c>
      <c r="L93" s="40" t="s">
        <v>2</v>
      </c>
      <c r="M93" s="40">
        <v>18.181818181818183</v>
      </c>
      <c r="N93" s="39">
        <v>0</v>
      </c>
      <c r="O93" s="79">
        <v>0</v>
      </c>
      <c r="P93" s="40" t="s">
        <v>2</v>
      </c>
      <c r="Q93" s="40">
        <v>0</v>
      </c>
      <c r="R93" s="39">
        <v>0</v>
      </c>
      <c r="S93" s="76">
        <v>27.777777777777779</v>
      </c>
      <c r="T93" s="40" t="s">
        <v>2</v>
      </c>
      <c r="U93" s="40">
        <v>18.181818181818183</v>
      </c>
      <c r="V93" s="39">
        <v>83.333333333333343</v>
      </c>
      <c r="W93" s="79">
        <v>5.5555555555555554</v>
      </c>
      <c r="X93" s="40" t="s">
        <v>2</v>
      </c>
      <c r="Y93" s="40">
        <v>0</v>
      </c>
      <c r="Z93" s="39">
        <v>8.3333333333333321</v>
      </c>
      <c r="AA93" s="79">
        <v>18.181818181818183</v>
      </c>
      <c r="AB93" s="157">
        <v>0</v>
      </c>
    </row>
    <row r="94" spans="1:28" s="35" customFormat="1" outlineLevel="1" x14ac:dyDescent="0.25">
      <c r="A94" s="194">
        <v>126005</v>
      </c>
      <c r="B94" s="103" t="s">
        <v>130</v>
      </c>
      <c r="C94" s="160">
        <v>19</v>
      </c>
      <c r="D94" s="41">
        <v>16</v>
      </c>
      <c r="E94" s="41">
        <v>18</v>
      </c>
      <c r="F94" s="161">
        <v>5</v>
      </c>
      <c r="G94" s="76">
        <v>100</v>
      </c>
      <c r="H94" s="40">
        <v>0</v>
      </c>
      <c r="I94" s="40">
        <v>5.5555555555555554</v>
      </c>
      <c r="J94" s="39">
        <v>60</v>
      </c>
      <c r="K94" s="76">
        <v>0</v>
      </c>
      <c r="L94" s="40">
        <v>6.25</v>
      </c>
      <c r="M94" s="40">
        <v>27.777777777777779</v>
      </c>
      <c r="N94" s="39">
        <v>20</v>
      </c>
      <c r="O94" s="79">
        <v>0</v>
      </c>
      <c r="P94" s="40">
        <v>6.25</v>
      </c>
      <c r="Q94" s="40">
        <v>0</v>
      </c>
      <c r="R94" s="39">
        <v>0</v>
      </c>
      <c r="S94" s="76">
        <v>0</v>
      </c>
      <c r="T94" s="40">
        <v>62.5</v>
      </c>
      <c r="U94" s="40">
        <v>5.5555555555555554</v>
      </c>
      <c r="V94" s="39">
        <v>20</v>
      </c>
      <c r="W94" s="79">
        <v>0</v>
      </c>
      <c r="X94" s="40">
        <v>25</v>
      </c>
      <c r="Y94" s="40">
        <v>5.5555555555555554</v>
      </c>
      <c r="Z94" s="39">
        <v>0</v>
      </c>
      <c r="AA94" s="79">
        <v>55.555555555555557</v>
      </c>
      <c r="AB94" s="157">
        <v>0</v>
      </c>
    </row>
    <row r="95" spans="1:28" s="35" customFormat="1" outlineLevel="1" x14ac:dyDescent="0.25">
      <c r="A95" s="194">
        <v>126006</v>
      </c>
      <c r="B95" s="105" t="s">
        <v>131</v>
      </c>
      <c r="C95" s="160">
        <v>53</v>
      </c>
      <c r="D95" s="41">
        <v>39</v>
      </c>
      <c r="E95" s="41">
        <v>40</v>
      </c>
      <c r="F95" s="161">
        <v>55</v>
      </c>
      <c r="G95" s="76">
        <v>45.283018867924532</v>
      </c>
      <c r="H95" s="40">
        <v>7.6923076923076925</v>
      </c>
      <c r="I95" s="40">
        <v>25</v>
      </c>
      <c r="J95" s="39">
        <v>50.909090909090907</v>
      </c>
      <c r="K95" s="76">
        <v>15.09433962264151</v>
      </c>
      <c r="L95" s="40">
        <v>12.820512820512819</v>
      </c>
      <c r="M95" s="40">
        <v>10</v>
      </c>
      <c r="N95" s="39">
        <v>25.454545454545453</v>
      </c>
      <c r="O95" s="79">
        <v>11.320754716981133</v>
      </c>
      <c r="P95" s="40">
        <v>30.76923076923077</v>
      </c>
      <c r="Q95" s="40">
        <v>2.5</v>
      </c>
      <c r="R95" s="39">
        <v>0</v>
      </c>
      <c r="S95" s="76">
        <v>24.528301886792452</v>
      </c>
      <c r="T95" s="40">
        <v>35.897435897435898</v>
      </c>
      <c r="U95" s="40">
        <v>5</v>
      </c>
      <c r="V95" s="39">
        <v>21.818181818181817</v>
      </c>
      <c r="W95" s="79">
        <v>3.7735849056603774</v>
      </c>
      <c r="X95" s="40">
        <v>12.820512820512819</v>
      </c>
      <c r="Y95" s="40">
        <v>7.5</v>
      </c>
      <c r="Z95" s="39">
        <v>1.8181818181818181</v>
      </c>
      <c r="AA95" s="79">
        <v>50</v>
      </c>
      <c r="AB95" s="157">
        <v>0</v>
      </c>
    </row>
    <row r="96" spans="1:28" s="35" customFormat="1" outlineLevel="1" x14ac:dyDescent="0.25">
      <c r="A96" s="194">
        <v>126007</v>
      </c>
      <c r="B96" s="103" t="s">
        <v>132</v>
      </c>
      <c r="C96" s="160">
        <v>17</v>
      </c>
      <c r="D96" s="41">
        <v>8</v>
      </c>
      <c r="E96" s="41">
        <v>11</v>
      </c>
      <c r="F96" s="161">
        <v>12</v>
      </c>
      <c r="G96" s="76">
        <v>52.941176470588239</v>
      </c>
      <c r="H96" s="40">
        <v>0</v>
      </c>
      <c r="I96" s="40">
        <v>36.363636363636367</v>
      </c>
      <c r="J96" s="39">
        <v>33.333333333333329</v>
      </c>
      <c r="K96" s="76">
        <v>0</v>
      </c>
      <c r="L96" s="40">
        <v>0</v>
      </c>
      <c r="M96" s="40">
        <v>18.181818181818183</v>
      </c>
      <c r="N96" s="39">
        <v>33.333333333333329</v>
      </c>
      <c r="O96" s="79">
        <v>11.76470588235294</v>
      </c>
      <c r="P96" s="40">
        <v>25</v>
      </c>
      <c r="Q96" s="40">
        <v>0</v>
      </c>
      <c r="R96" s="39">
        <v>0</v>
      </c>
      <c r="S96" s="76">
        <v>23.52941176470588</v>
      </c>
      <c r="T96" s="40">
        <v>62.5</v>
      </c>
      <c r="U96" s="40">
        <v>0</v>
      </c>
      <c r="V96" s="39">
        <v>16.666666666666664</v>
      </c>
      <c r="W96" s="79">
        <v>11.76470588235294</v>
      </c>
      <c r="X96" s="40">
        <v>12.5</v>
      </c>
      <c r="Y96" s="40">
        <v>9.0909090909090917</v>
      </c>
      <c r="Z96" s="39">
        <v>16.666666666666664</v>
      </c>
      <c r="AA96" s="79">
        <v>36.363636363636367</v>
      </c>
      <c r="AB96" s="157">
        <v>0</v>
      </c>
    </row>
    <row r="97" spans="1:28" s="35" customFormat="1" outlineLevel="1" x14ac:dyDescent="0.25">
      <c r="A97" s="194">
        <v>126008</v>
      </c>
      <c r="B97" s="103" t="s">
        <v>128</v>
      </c>
      <c r="C97" s="160">
        <v>21</v>
      </c>
      <c r="D97" s="41">
        <v>67</v>
      </c>
      <c r="E97" s="41">
        <v>193</v>
      </c>
      <c r="F97" s="161">
        <v>134</v>
      </c>
      <c r="G97" s="76">
        <v>61.904761904761905</v>
      </c>
      <c r="H97" s="40">
        <v>5.9701492537313428</v>
      </c>
      <c r="I97" s="40">
        <v>36.787564766839374</v>
      </c>
      <c r="J97" s="39">
        <v>41.044776119402989</v>
      </c>
      <c r="K97" s="76">
        <v>14.285714285714285</v>
      </c>
      <c r="L97" s="40">
        <v>7.4626865671641784</v>
      </c>
      <c r="M97" s="40">
        <v>12.435233160621761</v>
      </c>
      <c r="N97" s="39">
        <v>23.134328358208954</v>
      </c>
      <c r="O97" s="79">
        <v>4.7619047619047619</v>
      </c>
      <c r="P97" s="40">
        <v>35.820895522388057</v>
      </c>
      <c r="Q97" s="40">
        <v>6.7357512953367875</v>
      </c>
      <c r="R97" s="39">
        <v>0.74626865671641784</v>
      </c>
      <c r="S97" s="76">
        <v>19.047619047619047</v>
      </c>
      <c r="T97" s="40">
        <v>29.850746268656714</v>
      </c>
      <c r="U97" s="40">
        <v>3.1088082901554404</v>
      </c>
      <c r="V97" s="39">
        <v>26.119402985074625</v>
      </c>
      <c r="W97" s="79">
        <v>0</v>
      </c>
      <c r="X97" s="40">
        <v>20.8955223880597</v>
      </c>
      <c r="Y97" s="40">
        <v>14.507772020725387</v>
      </c>
      <c r="Z97" s="39">
        <v>8.2089552238805972</v>
      </c>
      <c r="AA97" s="79">
        <v>26.424870466321241</v>
      </c>
      <c r="AB97" s="157">
        <v>0.74626865671641784</v>
      </c>
    </row>
    <row r="98" spans="1:28" s="35" customFormat="1" outlineLevel="1" x14ac:dyDescent="0.25">
      <c r="A98" s="194">
        <v>126009</v>
      </c>
      <c r="B98" s="159" t="s">
        <v>83</v>
      </c>
      <c r="C98" s="160">
        <v>24</v>
      </c>
      <c r="D98" s="41">
        <v>0</v>
      </c>
      <c r="E98" s="41">
        <v>0</v>
      </c>
      <c r="F98" s="161">
        <v>0</v>
      </c>
      <c r="G98" s="76">
        <v>58.333333333333336</v>
      </c>
      <c r="H98" s="40" t="s">
        <v>2</v>
      </c>
      <c r="I98" s="40" t="s">
        <v>2</v>
      </c>
      <c r="J98" s="39" t="s">
        <v>2</v>
      </c>
      <c r="K98" s="76">
        <v>16.666666666666664</v>
      </c>
      <c r="L98" s="40" t="s">
        <v>2</v>
      </c>
      <c r="M98" s="40" t="s">
        <v>2</v>
      </c>
      <c r="N98" s="39" t="s">
        <v>2</v>
      </c>
      <c r="O98" s="79">
        <v>12.5</v>
      </c>
      <c r="P98" s="40" t="s">
        <v>2</v>
      </c>
      <c r="Q98" s="40" t="s">
        <v>2</v>
      </c>
      <c r="R98" s="39" t="s">
        <v>2</v>
      </c>
      <c r="S98" s="76">
        <v>12.5</v>
      </c>
      <c r="T98" s="40" t="s">
        <v>2</v>
      </c>
      <c r="U98" s="40" t="s">
        <v>2</v>
      </c>
      <c r="V98" s="39" t="s">
        <v>2</v>
      </c>
      <c r="W98" s="79">
        <v>0</v>
      </c>
      <c r="X98" s="40" t="s">
        <v>2</v>
      </c>
      <c r="Y98" s="40" t="s">
        <v>2</v>
      </c>
      <c r="Z98" s="39" t="s">
        <v>2</v>
      </c>
      <c r="AA98" s="79" t="s">
        <v>2</v>
      </c>
      <c r="AB98" s="39" t="s">
        <v>2</v>
      </c>
    </row>
    <row r="99" spans="1:28" s="35" customFormat="1" outlineLevel="1" x14ac:dyDescent="0.25">
      <c r="A99" s="194">
        <v>126010</v>
      </c>
      <c r="B99" s="159" t="s">
        <v>84</v>
      </c>
      <c r="C99" s="160">
        <v>21</v>
      </c>
      <c r="D99" s="41">
        <v>26</v>
      </c>
      <c r="E99" s="41">
        <v>0</v>
      </c>
      <c r="F99" s="161">
        <v>0</v>
      </c>
      <c r="G99" s="76">
        <v>47.619047619047613</v>
      </c>
      <c r="H99" s="40">
        <v>19.230769230769234</v>
      </c>
      <c r="I99" s="40" t="s">
        <v>2</v>
      </c>
      <c r="J99" s="39" t="s">
        <v>2</v>
      </c>
      <c r="K99" s="76">
        <v>14.285714285714285</v>
      </c>
      <c r="L99" s="40">
        <v>3.8461538461538463</v>
      </c>
      <c r="M99" s="40" t="s">
        <v>2</v>
      </c>
      <c r="N99" s="39" t="s">
        <v>2</v>
      </c>
      <c r="O99" s="79">
        <v>19.047619047619047</v>
      </c>
      <c r="P99" s="40">
        <v>3.8461538461538463</v>
      </c>
      <c r="Q99" s="40" t="s">
        <v>2</v>
      </c>
      <c r="R99" s="39" t="s">
        <v>2</v>
      </c>
      <c r="S99" s="76">
        <v>19.047619047619047</v>
      </c>
      <c r="T99" s="40">
        <v>57.692307692307686</v>
      </c>
      <c r="U99" s="40" t="s">
        <v>2</v>
      </c>
      <c r="V99" s="39" t="s">
        <v>2</v>
      </c>
      <c r="W99" s="79">
        <v>0</v>
      </c>
      <c r="X99" s="40">
        <v>15.384615384615385</v>
      </c>
      <c r="Y99" s="40" t="s">
        <v>2</v>
      </c>
      <c r="Z99" s="39" t="s">
        <v>2</v>
      </c>
      <c r="AA99" s="79" t="s">
        <v>2</v>
      </c>
      <c r="AB99" s="39" t="s">
        <v>2</v>
      </c>
    </row>
    <row r="100" spans="1:28" s="35" customFormat="1" outlineLevel="1" x14ac:dyDescent="0.25">
      <c r="A100" s="194">
        <v>126011</v>
      </c>
      <c r="B100" s="159" t="s">
        <v>85</v>
      </c>
      <c r="C100" s="160">
        <v>49</v>
      </c>
      <c r="D100" s="41">
        <v>48</v>
      </c>
      <c r="E100" s="41">
        <v>0</v>
      </c>
      <c r="F100" s="161">
        <v>0</v>
      </c>
      <c r="G100" s="76">
        <v>61.224489795918366</v>
      </c>
      <c r="H100" s="40">
        <v>6.25</v>
      </c>
      <c r="I100" s="40" t="s">
        <v>2</v>
      </c>
      <c r="J100" s="39" t="s">
        <v>2</v>
      </c>
      <c r="K100" s="76">
        <v>14.285714285714285</v>
      </c>
      <c r="L100" s="40">
        <v>2.083333333333333</v>
      </c>
      <c r="M100" s="40" t="s">
        <v>2</v>
      </c>
      <c r="N100" s="39" t="s">
        <v>2</v>
      </c>
      <c r="O100" s="79">
        <v>0</v>
      </c>
      <c r="P100" s="40">
        <v>16.666666666666664</v>
      </c>
      <c r="Q100" s="40" t="s">
        <v>2</v>
      </c>
      <c r="R100" s="39" t="s">
        <v>2</v>
      </c>
      <c r="S100" s="76">
        <v>24.489795918367346</v>
      </c>
      <c r="T100" s="40">
        <v>39.583333333333329</v>
      </c>
      <c r="U100" s="40" t="s">
        <v>2</v>
      </c>
      <c r="V100" s="39" t="s">
        <v>2</v>
      </c>
      <c r="W100" s="79">
        <v>0</v>
      </c>
      <c r="X100" s="40">
        <v>35.416666666666671</v>
      </c>
      <c r="Y100" s="40" t="s">
        <v>2</v>
      </c>
      <c r="Z100" s="39" t="s">
        <v>2</v>
      </c>
      <c r="AA100" s="79" t="s">
        <v>2</v>
      </c>
      <c r="AB100" s="39" t="s">
        <v>2</v>
      </c>
    </row>
    <row r="101" spans="1:28" s="35" customFormat="1" outlineLevel="1" x14ac:dyDescent="0.25">
      <c r="A101" s="194">
        <v>126012</v>
      </c>
      <c r="B101" s="105" t="s">
        <v>133</v>
      </c>
      <c r="C101" s="160">
        <v>72</v>
      </c>
      <c r="D101" s="41">
        <v>28</v>
      </c>
      <c r="E101" s="41">
        <v>24</v>
      </c>
      <c r="F101" s="161">
        <v>28</v>
      </c>
      <c r="G101" s="76">
        <v>43.055555555555557</v>
      </c>
      <c r="H101" s="40">
        <v>10.714285714285714</v>
      </c>
      <c r="I101" s="40">
        <v>29.166666666666668</v>
      </c>
      <c r="J101" s="39">
        <v>25</v>
      </c>
      <c r="K101" s="76">
        <v>16.666666666666664</v>
      </c>
      <c r="L101" s="40">
        <v>10.714285714285714</v>
      </c>
      <c r="M101" s="40">
        <v>8.3333333333333321</v>
      </c>
      <c r="N101" s="39">
        <v>25</v>
      </c>
      <c r="O101" s="79">
        <v>12.5</v>
      </c>
      <c r="P101" s="40">
        <v>21.428571428571427</v>
      </c>
      <c r="Q101" s="40">
        <v>4.1666666666666661</v>
      </c>
      <c r="R101" s="39">
        <v>7.1428571428571423</v>
      </c>
      <c r="S101" s="76">
        <v>23.611111111111111</v>
      </c>
      <c r="T101" s="40">
        <v>28.571428571428569</v>
      </c>
      <c r="U101" s="40">
        <v>4.1666666666666661</v>
      </c>
      <c r="V101" s="39">
        <v>42.857142857142854</v>
      </c>
      <c r="W101" s="79">
        <v>4.1666666666666661</v>
      </c>
      <c r="X101" s="40">
        <v>28.571428571428569</v>
      </c>
      <c r="Y101" s="40">
        <v>12.5</v>
      </c>
      <c r="Z101" s="39">
        <v>0</v>
      </c>
      <c r="AA101" s="79">
        <v>41.666666666666671</v>
      </c>
      <c r="AB101" s="157">
        <v>0</v>
      </c>
    </row>
    <row r="102" spans="1:28" s="35" customFormat="1" ht="15.75" thickBot="1" x14ac:dyDescent="0.3">
      <c r="A102" s="268" t="s">
        <v>108</v>
      </c>
      <c r="B102" s="269"/>
      <c r="C102" s="168">
        <f>SUM(C92:C101)</f>
        <v>319</v>
      </c>
      <c r="D102" s="38">
        <f>SUM(D92:D101)</f>
        <v>253</v>
      </c>
      <c r="E102" s="38">
        <f>SUM(E92:E101)</f>
        <v>297</v>
      </c>
      <c r="F102" s="169">
        <v>246</v>
      </c>
      <c r="G102" s="77">
        <v>55.485893416927901</v>
      </c>
      <c r="H102" s="37">
        <v>7.5098814229249005</v>
      </c>
      <c r="I102" s="37">
        <v>32.996632996632997</v>
      </c>
      <c r="J102" s="36">
        <v>39.837398373983739</v>
      </c>
      <c r="K102" s="77">
        <v>13.166144200626958</v>
      </c>
      <c r="L102" s="37">
        <v>7.1146245059288544</v>
      </c>
      <c r="M102" s="37">
        <v>13.131313131313133</v>
      </c>
      <c r="N102" s="36">
        <v>23.170731707317074</v>
      </c>
      <c r="O102" s="80">
        <v>8.1504702194357357</v>
      </c>
      <c r="P102" s="37">
        <v>23.320158102766801</v>
      </c>
      <c r="Q102" s="37">
        <v>5.0505050505050502</v>
      </c>
      <c r="R102" s="36">
        <v>1.2195121951219512</v>
      </c>
      <c r="S102" s="77">
        <v>20.689655172413794</v>
      </c>
      <c r="T102" s="37">
        <v>39.130434782608695</v>
      </c>
      <c r="U102" s="37">
        <v>4.0404040404040407</v>
      </c>
      <c r="V102" s="36">
        <v>29.268292682926827</v>
      </c>
      <c r="W102" s="80">
        <v>2.507836990595611</v>
      </c>
      <c r="X102" s="37">
        <v>22.92490118577075</v>
      </c>
      <c r="Y102" s="37">
        <v>12.121212121212121</v>
      </c>
      <c r="Z102" s="36">
        <v>6.0975609756097562</v>
      </c>
      <c r="AA102" s="80">
        <v>32.659932659932664</v>
      </c>
      <c r="AB102" s="180">
        <v>0.40650406504065045</v>
      </c>
    </row>
    <row r="103" spans="1:28" s="35" customFormat="1" outlineLevel="1" x14ac:dyDescent="0.25">
      <c r="A103" s="193">
        <v>125001</v>
      </c>
      <c r="B103" s="158" t="s">
        <v>86</v>
      </c>
      <c r="C103" s="165">
        <v>0</v>
      </c>
      <c r="D103" s="44">
        <v>29</v>
      </c>
      <c r="E103" s="44">
        <v>40</v>
      </c>
      <c r="F103" s="166">
        <v>35</v>
      </c>
      <c r="G103" s="75" t="s">
        <v>2</v>
      </c>
      <c r="H103" s="43">
        <v>20.689655172413794</v>
      </c>
      <c r="I103" s="43">
        <v>32.5</v>
      </c>
      <c r="J103" s="42">
        <v>20</v>
      </c>
      <c r="K103" s="75" t="s">
        <v>2</v>
      </c>
      <c r="L103" s="43">
        <v>6.8965517241379306</v>
      </c>
      <c r="M103" s="43">
        <v>7.5</v>
      </c>
      <c r="N103" s="42">
        <v>22.857142857142858</v>
      </c>
      <c r="O103" s="78" t="s">
        <v>2</v>
      </c>
      <c r="P103" s="43">
        <v>24.137931034482758</v>
      </c>
      <c r="Q103" s="43">
        <v>0</v>
      </c>
      <c r="R103" s="42">
        <v>0</v>
      </c>
      <c r="S103" s="75" t="s">
        <v>2</v>
      </c>
      <c r="T103" s="43">
        <v>20.689655172413794</v>
      </c>
      <c r="U103" s="43">
        <v>0</v>
      </c>
      <c r="V103" s="42">
        <v>20</v>
      </c>
      <c r="W103" s="78" t="s">
        <v>2</v>
      </c>
      <c r="X103" s="43">
        <v>27.586206896551722</v>
      </c>
      <c r="Y103" s="43">
        <v>22.5</v>
      </c>
      <c r="Z103" s="42">
        <v>28.571428571428569</v>
      </c>
      <c r="AA103" s="78">
        <v>37.5</v>
      </c>
      <c r="AB103" s="167">
        <v>8.5714285714285712</v>
      </c>
    </row>
    <row r="104" spans="1:28" s="35" customFormat="1" outlineLevel="1" x14ac:dyDescent="0.25">
      <c r="A104" s="194">
        <v>125003</v>
      </c>
      <c r="B104" s="159" t="s">
        <v>87</v>
      </c>
      <c r="C104" s="160">
        <v>82</v>
      </c>
      <c r="D104" s="41">
        <v>41</v>
      </c>
      <c r="E104" s="41">
        <v>36</v>
      </c>
      <c r="F104" s="161">
        <v>44</v>
      </c>
      <c r="G104" s="76">
        <v>63.414634146341463</v>
      </c>
      <c r="H104" s="40">
        <v>7.3170731707317067</v>
      </c>
      <c r="I104" s="40">
        <v>27.777777777777779</v>
      </c>
      <c r="J104" s="39">
        <v>34.090909090909086</v>
      </c>
      <c r="K104" s="76">
        <v>7.3170731707317067</v>
      </c>
      <c r="L104" s="40">
        <v>0</v>
      </c>
      <c r="M104" s="40">
        <v>5.5555555555555554</v>
      </c>
      <c r="N104" s="39">
        <v>6.8181818181818175</v>
      </c>
      <c r="O104" s="79">
        <v>8.536585365853659</v>
      </c>
      <c r="P104" s="40">
        <v>14.634146341463413</v>
      </c>
      <c r="Q104" s="40">
        <v>8.3333333333333321</v>
      </c>
      <c r="R104" s="39">
        <v>0</v>
      </c>
      <c r="S104" s="76">
        <v>18.292682926829269</v>
      </c>
      <c r="T104" s="40">
        <v>65.853658536585371</v>
      </c>
      <c r="U104" s="40">
        <v>2.7777777777777777</v>
      </c>
      <c r="V104" s="39">
        <v>52.272727272727273</v>
      </c>
      <c r="W104" s="79">
        <v>2.4390243902439024</v>
      </c>
      <c r="X104" s="40">
        <v>12.195121951219512</v>
      </c>
      <c r="Y104" s="40">
        <v>2.7777777777777777</v>
      </c>
      <c r="Z104" s="39">
        <v>2.2727272727272729</v>
      </c>
      <c r="AA104" s="79">
        <v>52.777777777777779</v>
      </c>
      <c r="AB104" s="157">
        <v>4.5454545454545459</v>
      </c>
    </row>
    <row r="105" spans="1:28" s="35" customFormat="1" outlineLevel="1" x14ac:dyDescent="0.25">
      <c r="A105" s="194">
        <v>127001</v>
      </c>
      <c r="B105" s="159" t="s">
        <v>88</v>
      </c>
      <c r="C105" s="160">
        <v>28</v>
      </c>
      <c r="D105" s="41">
        <v>16</v>
      </c>
      <c r="E105" s="41">
        <v>30</v>
      </c>
      <c r="F105" s="161">
        <v>36</v>
      </c>
      <c r="G105" s="76">
        <v>67.857142857142861</v>
      </c>
      <c r="H105" s="40">
        <v>0</v>
      </c>
      <c r="I105" s="40">
        <v>20</v>
      </c>
      <c r="J105" s="39">
        <v>58.333333333333336</v>
      </c>
      <c r="K105" s="76">
        <v>10.714285714285714</v>
      </c>
      <c r="L105" s="40">
        <v>0</v>
      </c>
      <c r="M105" s="40">
        <v>3.3333333333333335</v>
      </c>
      <c r="N105" s="39">
        <v>16.666666666666664</v>
      </c>
      <c r="O105" s="79">
        <v>14.285714285714285</v>
      </c>
      <c r="P105" s="40">
        <v>0</v>
      </c>
      <c r="Q105" s="40">
        <v>0</v>
      </c>
      <c r="R105" s="39">
        <v>0</v>
      </c>
      <c r="S105" s="76">
        <v>7.1428571428571423</v>
      </c>
      <c r="T105" s="40">
        <v>93.75</v>
      </c>
      <c r="U105" s="40">
        <v>0</v>
      </c>
      <c r="V105" s="39">
        <v>25</v>
      </c>
      <c r="W105" s="79">
        <v>0</v>
      </c>
      <c r="X105" s="40">
        <v>6.25</v>
      </c>
      <c r="Y105" s="40">
        <v>20</v>
      </c>
      <c r="Z105" s="39">
        <v>0</v>
      </c>
      <c r="AA105" s="79">
        <v>56.666666666666664</v>
      </c>
      <c r="AB105" s="157">
        <v>0</v>
      </c>
    </row>
    <row r="106" spans="1:28" s="35" customFormat="1" outlineLevel="1" x14ac:dyDescent="0.25">
      <c r="A106" s="194">
        <v>127003</v>
      </c>
      <c r="B106" s="159" t="s">
        <v>89</v>
      </c>
      <c r="C106" s="160">
        <v>23</v>
      </c>
      <c r="D106" s="41">
        <v>34</v>
      </c>
      <c r="E106" s="41">
        <v>26</v>
      </c>
      <c r="F106" s="161">
        <v>23</v>
      </c>
      <c r="G106" s="76">
        <v>82.608695652173907</v>
      </c>
      <c r="H106" s="40">
        <v>0</v>
      </c>
      <c r="I106" s="40">
        <v>34.615384615384613</v>
      </c>
      <c r="J106" s="39">
        <v>52.173913043478258</v>
      </c>
      <c r="K106" s="76">
        <v>13.043478260869565</v>
      </c>
      <c r="L106" s="40">
        <v>8.8235294117647065</v>
      </c>
      <c r="M106" s="40">
        <v>7.6923076923076925</v>
      </c>
      <c r="N106" s="39">
        <v>21.739130434782609</v>
      </c>
      <c r="O106" s="79">
        <v>0</v>
      </c>
      <c r="P106" s="40">
        <v>50</v>
      </c>
      <c r="Q106" s="40">
        <v>7.6923076923076925</v>
      </c>
      <c r="R106" s="39">
        <v>4.3478260869565215</v>
      </c>
      <c r="S106" s="76">
        <v>4.3478260869565215</v>
      </c>
      <c r="T106" s="40">
        <v>41.17647058823529</v>
      </c>
      <c r="U106" s="40">
        <v>0</v>
      </c>
      <c r="V106" s="39">
        <v>17.391304347826086</v>
      </c>
      <c r="W106" s="79">
        <v>0</v>
      </c>
      <c r="X106" s="40">
        <v>0</v>
      </c>
      <c r="Y106" s="40">
        <v>34.615384615384613</v>
      </c>
      <c r="Z106" s="39">
        <v>4.3478260869565215</v>
      </c>
      <c r="AA106" s="79">
        <v>15.384615384615385</v>
      </c>
      <c r="AB106" s="157">
        <v>0</v>
      </c>
    </row>
    <row r="107" spans="1:28" s="35" customFormat="1" outlineLevel="1" x14ac:dyDescent="0.25">
      <c r="A107" s="194">
        <v>128001</v>
      </c>
      <c r="B107" s="159" t="s">
        <v>90</v>
      </c>
      <c r="C107" s="160">
        <v>70</v>
      </c>
      <c r="D107" s="41">
        <v>62</v>
      </c>
      <c r="E107" s="41">
        <v>41</v>
      </c>
      <c r="F107" s="161">
        <v>36</v>
      </c>
      <c r="G107" s="76">
        <v>55.714285714285715</v>
      </c>
      <c r="H107" s="40">
        <v>1.6129032258064515</v>
      </c>
      <c r="I107" s="40">
        <v>21.951219512195124</v>
      </c>
      <c r="J107" s="39">
        <v>22.222222222222221</v>
      </c>
      <c r="K107" s="76">
        <v>17.142857142857142</v>
      </c>
      <c r="L107" s="40">
        <v>0</v>
      </c>
      <c r="M107" s="40">
        <v>7.3170731707317067</v>
      </c>
      <c r="N107" s="39">
        <v>13.888888888888889</v>
      </c>
      <c r="O107" s="79">
        <v>5.7142857142857144</v>
      </c>
      <c r="P107" s="40">
        <v>3.225806451612903</v>
      </c>
      <c r="Q107" s="40">
        <v>9.7560975609756095</v>
      </c>
      <c r="R107" s="39">
        <v>0</v>
      </c>
      <c r="S107" s="76">
        <v>15.714285714285714</v>
      </c>
      <c r="T107" s="40">
        <v>74.193548387096769</v>
      </c>
      <c r="U107" s="40">
        <v>4.8780487804878048</v>
      </c>
      <c r="V107" s="39">
        <v>61.111111111111114</v>
      </c>
      <c r="W107" s="79">
        <v>5.7142857142857144</v>
      </c>
      <c r="X107" s="40">
        <v>20.967741935483872</v>
      </c>
      <c r="Y107" s="40">
        <v>14.634146341463413</v>
      </c>
      <c r="Z107" s="39">
        <v>2.7777777777777777</v>
      </c>
      <c r="AA107" s="79">
        <v>41.463414634146339</v>
      </c>
      <c r="AB107" s="157">
        <v>0</v>
      </c>
    </row>
    <row r="108" spans="1:28" s="35" customFormat="1" ht="15.75" thickBot="1" x14ac:dyDescent="0.3">
      <c r="A108" s="268" t="s">
        <v>110</v>
      </c>
      <c r="B108" s="269"/>
      <c r="C108" s="168">
        <f>SUM(C103:C107)</f>
        <v>203</v>
      </c>
      <c r="D108" s="38">
        <f>SUM(D103:D107)</f>
        <v>182</v>
      </c>
      <c r="E108" s="38">
        <f>SUM(E103:E107)</f>
        <v>173</v>
      </c>
      <c r="F108" s="169">
        <v>174</v>
      </c>
      <c r="G108" s="77">
        <v>63.546798029556648</v>
      </c>
      <c r="H108" s="37">
        <v>5.4945054945054945</v>
      </c>
      <c r="I108" s="37">
        <v>27.167630057803464</v>
      </c>
      <c r="J108" s="36">
        <v>36.206896551724135</v>
      </c>
      <c r="K108" s="77">
        <v>11.822660098522167</v>
      </c>
      <c r="L108" s="37">
        <v>2.7472527472527473</v>
      </c>
      <c r="M108" s="37">
        <v>6.3583815028901727</v>
      </c>
      <c r="N108" s="36">
        <v>15.517241379310345</v>
      </c>
      <c r="O108" s="80">
        <v>7.389162561576355</v>
      </c>
      <c r="P108" s="37">
        <v>17.582417582417584</v>
      </c>
      <c r="Q108" s="37">
        <v>5.202312138728324</v>
      </c>
      <c r="R108" s="36">
        <v>0.57471264367816088</v>
      </c>
      <c r="S108" s="77">
        <v>14.285714285714285</v>
      </c>
      <c r="T108" s="37">
        <v>59.340659340659343</v>
      </c>
      <c r="U108" s="37">
        <v>1.7341040462427744</v>
      </c>
      <c r="V108" s="36">
        <v>37.356321839080458</v>
      </c>
      <c r="W108" s="80">
        <v>2.9556650246305418</v>
      </c>
      <c r="X108" s="37">
        <v>14.835164835164836</v>
      </c>
      <c r="Y108" s="37">
        <v>17.919075144508671</v>
      </c>
      <c r="Z108" s="36">
        <v>7.4712643678160928</v>
      </c>
      <c r="AA108" s="80">
        <v>41.618497109826592</v>
      </c>
      <c r="AB108" s="180">
        <v>2.8735632183908044</v>
      </c>
    </row>
    <row r="109" spans="1:28" s="191" customFormat="1" outlineLevel="1" x14ac:dyDescent="0.25">
      <c r="A109" s="196">
        <v>126301</v>
      </c>
      <c r="B109" s="182" t="s">
        <v>91</v>
      </c>
      <c r="C109" s="183">
        <v>27</v>
      </c>
      <c r="D109" s="184">
        <v>32</v>
      </c>
      <c r="E109" s="184">
        <v>18</v>
      </c>
      <c r="F109" s="185">
        <v>13</v>
      </c>
      <c r="G109" s="186">
        <v>81.481481481481481</v>
      </c>
      <c r="H109" s="187">
        <v>6.25</v>
      </c>
      <c r="I109" s="187">
        <v>27.777777777777779</v>
      </c>
      <c r="J109" s="188">
        <v>76.923076923076934</v>
      </c>
      <c r="K109" s="186">
        <v>3.7037037037037033</v>
      </c>
      <c r="L109" s="187">
        <v>3.125</v>
      </c>
      <c r="M109" s="187">
        <v>22.222222222222221</v>
      </c>
      <c r="N109" s="188">
        <v>7.6923076923076925</v>
      </c>
      <c r="O109" s="189">
        <v>0</v>
      </c>
      <c r="P109" s="187">
        <v>25</v>
      </c>
      <c r="Q109" s="187">
        <v>0</v>
      </c>
      <c r="R109" s="188">
        <v>0</v>
      </c>
      <c r="S109" s="186">
        <v>11.111111111111111</v>
      </c>
      <c r="T109" s="187">
        <v>65.625</v>
      </c>
      <c r="U109" s="187">
        <v>5.5555555555555554</v>
      </c>
      <c r="V109" s="188">
        <v>7.6923076923076925</v>
      </c>
      <c r="W109" s="189">
        <v>3.7037037037037033</v>
      </c>
      <c r="X109" s="187">
        <v>0</v>
      </c>
      <c r="Y109" s="187">
        <v>11.111111111111111</v>
      </c>
      <c r="Z109" s="188">
        <v>0</v>
      </c>
      <c r="AA109" s="189">
        <v>33.333333333333329</v>
      </c>
      <c r="AB109" s="190">
        <v>7.6923076923076925</v>
      </c>
    </row>
    <row r="110" spans="1:28" s="35" customFormat="1" ht="15.75" thickBot="1" x14ac:dyDescent="0.3">
      <c r="A110" s="266" t="s">
        <v>111</v>
      </c>
      <c r="B110" s="267"/>
      <c r="C110" s="170">
        <f>SUM(C109)</f>
        <v>27</v>
      </c>
      <c r="D110" s="171">
        <f>SUM(D109)</f>
        <v>32</v>
      </c>
      <c r="E110" s="171">
        <f>SUM(E109)</f>
        <v>18</v>
      </c>
      <c r="F110" s="172">
        <v>13</v>
      </c>
      <c r="G110" s="173">
        <v>81.481481481481481</v>
      </c>
      <c r="H110" s="174">
        <v>6.25</v>
      </c>
      <c r="I110" s="174">
        <v>27.777777777777779</v>
      </c>
      <c r="J110" s="175">
        <v>76.923076923076934</v>
      </c>
      <c r="K110" s="173">
        <v>3.7037037037037033</v>
      </c>
      <c r="L110" s="174">
        <v>3.125</v>
      </c>
      <c r="M110" s="174">
        <v>22.222222222222221</v>
      </c>
      <c r="N110" s="175">
        <v>7.6923076923076925</v>
      </c>
      <c r="O110" s="176">
        <v>0</v>
      </c>
      <c r="P110" s="174">
        <v>25</v>
      </c>
      <c r="Q110" s="174">
        <v>0</v>
      </c>
      <c r="R110" s="175">
        <v>0</v>
      </c>
      <c r="S110" s="173">
        <v>11.111111111111111</v>
      </c>
      <c r="T110" s="174">
        <v>65.625</v>
      </c>
      <c r="U110" s="174">
        <v>5.5555555555555554</v>
      </c>
      <c r="V110" s="175">
        <v>7.6923076923076925</v>
      </c>
      <c r="W110" s="176">
        <v>3.7037037037037033</v>
      </c>
      <c r="X110" s="174">
        <v>0</v>
      </c>
      <c r="Y110" s="174">
        <v>11.111111111111111</v>
      </c>
      <c r="Z110" s="175">
        <v>0</v>
      </c>
      <c r="AA110" s="176">
        <v>33.333333333333329</v>
      </c>
      <c r="AB110" s="181">
        <v>7.6923076923076925</v>
      </c>
    </row>
    <row r="111" spans="1:28" s="35" customFormat="1" outlineLevel="1" x14ac:dyDescent="0.25">
      <c r="A111" s="193">
        <v>101022</v>
      </c>
      <c r="B111" s="158" t="s">
        <v>92</v>
      </c>
      <c r="C111" s="165">
        <v>0</v>
      </c>
      <c r="D111" s="44">
        <v>69</v>
      </c>
      <c r="E111" s="44">
        <v>59</v>
      </c>
      <c r="F111" s="166">
        <v>58</v>
      </c>
      <c r="G111" s="75" t="s">
        <v>2</v>
      </c>
      <c r="H111" s="43">
        <v>4.3478260869565215</v>
      </c>
      <c r="I111" s="43">
        <v>27.118644067796609</v>
      </c>
      <c r="J111" s="42">
        <v>34.482758620689658</v>
      </c>
      <c r="K111" s="75" t="s">
        <v>2</v>
      </c>
      <c r="L111" s="43">
        <v>4.3478260869565215</v>
      </c>
      <c r="M111" s="43">
        <v>1.6949152542372881</v>
      </c>
      <c r="N111" s="42">
        <v>37.931034482758619</v>
      </c>
      <c r="O111" s="78" t="s">
        <v>2</v>
      </c>
      <c r="P111" s="43">
        <v>11.594202898550725</v>
      </c>
      <c r="Q111" s="43">
        <v>3.3898305084745761</v>
      </c>
      <c r="R111" s="42">
        <v>0</v>
      </c>
      <c r="S111" s="75" t="s">
        <v>2</v>
      </c>
      <c r="T111" s="43">
        <v>46.376811594202898</v>
      </c>
      <c r="U111" s="43">
        <v>0</v>
      </c>
      <c r="V111" s="42">
        <v>25.862068965517242</v>
      </c>
      <c r="W111" s="78" t="s">
        <v>2</v>
      </c>
      <c r="X111" s="43">
        <v>33.333333333333329</v>
      </c>
      <c r="Y111" s="43">
        <v>27.118644067796609</v>
      </c>
      <c r="Z111" s="42">
        <v>0</v>
      </c>
      <c r="AA111" s="78">
        <v>40.677966101694921</v>
      </c>
      <c r="AB111" s="167">
        <v>1.7241379310344827</v>
      </c>
    </row>
    <row r="112" spans="1:28" s="35" customFormat="1" outlineLevel="1" x14ac:dyDescent="0.25">
      <c r="A112" s="194">
        <v>103018</v>
      </c>
      <c r="B112" s="159" t="s">
        <v>93</v>
      </c>
      <c r="C112" s="160">
        <v>8</v>
      </c>
      <c r="D112" s="41">
        <v>8</v>
      </c>
      <c r="E112" s="41">
        <v>12</v>
      </c>
      <c r="F112" s="161">
        <v>7</v>
      </c>
      <c r="G112" s="76">
        <v>25</v>
      </c>
      <c r="H112" s="40">
        <v>12.5</v>
      </c>
      <c r="I112" s="40">
        <v>25</v>
      </c>
      <c r="J112" s="39">
        <v>14.285714285714285</v>
      </c>
      <c r="K112" s="76">
        <v>25</v>
      </c>
      <c r="L112" s="40">
        <v>0</v>
      </c>
      <c r="M112" s="40">
        <v>33.333333333333329</v>
      </c>
      <c r="N112" s="39">
        <v>28.571428571428569</v>
      </c>
      <c r="O112" s="79">
        <v>0</v>
      </c>
      <c r="P112" s="40">
        <v>25</v>
      </c>
      <c r="Q112" s="40">
        <v>0</v>
      </c>
      <c r="R112" s="39">
        <v>14.285714285714285</v>
      </c>
      <c r="S112" s="76">
        <v>37.5</v>
      </c>
      <c r="T112" s="40">
        <v>37.5</v>
      </c>
      <c r="U112" s="40">
        <v>0</v>
      </c>
      <c r="V112" s="39">
        <v>28.571428571428569</v>
      </c>
      <c r="W112" s="79">
        <v>12.5</v>
      </c>
      <c r="X112" s="40">
        <v>25</v>
      </c>
      <c r="Y112" s="40">
        <v>16.666666666666664</v>
      </c>
      <c r="Z112" s="39">
        <v>0</v>
      </c>
      <c r="AA112" s="79">
        <v>25</v>
      </c>
      <c r="AB112" s="157">
        <v>14.285714285714285</v>
      </c>
    </row>
    <row r="113" spans="1:28" s="35" customFormat="1" outlineLevel="1" x14ac:dyDescent="0.25">
      <c r="A113" s="194">
        <v>115008</v>
      </c>
      <c r="B113" s="159" t="s">
        <v>94</v>
      </c>
      <c r="C113" s="160">
        <v>6</v>
      </c>
      <c r="D113" s="41">
        <v>7</v>
      </c>
      <c r="E113" s="41">
        <v>11</v>
      </c>
      <c r="F113" s="161">
        <v>5</v>
      </c>
      <c r="G113" s="76">
        <v>66.666666666666657</v>
      </c>
      <c r="H113" s="40">
        <v>0</v>
      </c>
      <c r="I113" s="40">
        <v>9.0909090909090917</v>
      </c>
      <c r="J113" s="39">
        <v>40</v>
      </c>
      <c r="K113" s="76">
        <v>33.333333333333329</v>
      </c>
      <c r="L113" s="40">
        <v>0</v>
      </c>
      <c r="M113" s="40">
        <v>9.0909090909090917</v>
      </c>
      <c r="N113" s="39">
        <v>20</v>
      </c>
      <c r="O113" s="79">
        <v>0</v>
      </c>
      <c r="P113" s="40">
        <v>28.571428571428569</v>
      </c>
      <c r="Q113" s="40">
        <v>0</v>
      </c>
      <c r="R113" s="39">
        <v>0</v>
      </c>
      <c r="S113" s="76">
        <v>0</v>
      </c>
      <c r="T113" s="40">
        <v>57.142857142857139</v>
      </c>
      <c r="U113" s="40">
        <v>0</v>
      </c>
      <c r="V113" s="39">
        <v>40</v>
      </c>
      <c r="W113" s="79">
        <v>0</v>
      </c>
      <c r="X113" s="40">
        <v>14.285714285714285</v>
      </c>
      <c r="Y113" s="40">
        <v>27.27272727272727</v>
      </c>
      <c r="Z113" s="39">
        <v>0</v>
      </c>
      <c r="AA113" s="79">
        <v>54.54545454545454</v>
      </c>
      <c r="AB113" s="157">
        <v>0</v>
      </c>
    </row>
    <row r="114" spans="1:28" s="35" customFormat="1" ht="15.75" thickBot="1" x14ac:dyDescent="0.3">
      <c r="A114" s="268" t="s">
        <v>112</v>
      </c>
      <c r="B114" s="269"/>
      <c r="C114" s="168">
        <f>SUM(C112:C113)</f>
        <v>14</v>
      </c>
      <c r="D114" s="38">
        <f>SUM(D112:D113)</f>
        <v>15</v>
      </c>
      <c r="E114" s="38">
        <f>SUM(E111:E113)</f>
        <v>82</v>
      </c>
      <c r="F114" s="169">
        <v>70</v>
      </c>
      <c r="G114" s="77">
        <v>42.857142857142854</v>
      </c>
      <c r="H114" s="37">
        <v>6.666666666666667</v>
      </c>
      <c r="I114" s="37">
        <v>24.390243902439025</v>
      </c>
      <c r="J114" s="36">
        <v>32.857142857142854</v>
      </c>
      <c r="K114" s="77">
        <v>28.571428571428569</v>
      </c>
      <c r="L114" s="37">
        <v>0</v>
      </c>
      <c r="M114" s="37">
        <v>7.3170731707317067</v>
      </c>
      <c r="N114" s="36">
        <v>35.714285714285715</v>
      </c>
      <c r="O114" s="80">
        <v>0</v>
      </c>
      <c r="P114" s="37">
        <v>26.666666666666668</v>
      </c>
      <c r="Q114" s="37">
        <v>2.4390243902439024</v>
      </c>
      <c r="R114" s="36">
        <v>1.4285714285714286</v>
      </c>
      <c r="S114" s="77">
        <v>21.428571428571427</v>
      </c>
      <c r="T114" s="37">
        <v>46.666666666666664</v>
      </c>
      <c r="U114" s="37">
        <v>0</v>
      </c>
      <c r="V114" s="36">
        <v>27.142857142857142</v>
      </c>
      <c r="W114" s="80">
        <v>7.1428571428571423</v>
      </c>
      <c r="X114" s="37">
        <v>20</v>
      </c>
      <c r="Y114" s="37">
        <v>25.609756097560975</v>
      </c>
      <c r="Z114" s="36">
        <v>0</v>
      </c>
      <c r="AA114" s="80">
        <v>40.243902439024396</v>
      </c>
      <c r="AB114" s="180">
        <v>2.8571428571428572</v>
      </c>
    </row>
    <row r="115" spans="1:28" ht="15.75" thickBot="1" x14ac:dyDescent="0.3">
      <c r="A115" s="258" t="s">
        <v>113</v>
      </c>
      <c r="B115" s="259"/>
      <c r="C115" s="4">
        <f>C114+C110+C108+C102+C91+C89+C87+C85+C83+C75+C71+C61+C58+C55+C51+C44+C40+C34+C25</f>
        <v>3230</v>
      </c>
      <c r="D115" s="61">
        <f>D114+D110+D108+D102+D91+D89+D87+D85+D83+D75+D71+D61+D58+D55+D51+D44+D40+D34+D25</f>
        <v>2865</v>
      </c>
      <c r="E115" s="61">
        <f>E25+E34+E40+E44+E51+E55+E58+E61+E71+E75+E83+E85+E87+E89+E91+E102+E108+E110+E114</f>
        <v>2808</v>
      </c>
      <c r="F115" s="91">
        <v>2682</v>
      </c>
      <c r="G115" s="177">
        <v>49.180834621329211</v>
      </c>
      <c r="H115" s="89">
        <v>8.6561954624781841</v>
      </c>
      <c r="I115" s="89">
        <v>28.490028490028489</v>
      </c>
      <c r="J115" s="178">
        <v>43.102162565249813</v>
      </c>
      <c r="K115" s="177">
        <v>15.857805255023184</v>
      </c>
      <c r="L115" s="89">
        <v>6.2478184991273995</v>
      </c>
      <c r="M115" s="89">
        <v>11.289173789173789</v>
      </c>
      <c r="N115" s="178">
        <v>22.781506338553317</v>
      </c>
      <c r="O115" s="179">
        <v>10.757341576506956</v>
      </c>
      <c r="P115" s="89">
        <v>22.687609075043628</v>
      </c>
      <c r="Q115" s="89">
        <v>4.4515669515669511</v>
      </c>
      <c r="R115" s="178">
        <v>1.5659955257270695</v>
      </c>
      <c r="S115" s="177">
        <v>21.731066460587325</v>
      </c>
      <c r="T115" s="89">
        <v>47.050610820244323</v>
      </c>
      <c r="U115" s="89">
        <v>2.742165242165242</v>
      </c>
      <c r="V115" s="178">
        <v>25.615212527964204</v>
      </c>
      <c r="W115" s="179">
        <v>2.4729520865533199</v>
      </c>
      <c r="X115" s="89">
        <v>15.357766143106458</v>
      </c>
      <c r="Y115" s="89">
        <v>13.782051282051283</v>
      </c>
      <c r="Z115" s="178">
        <v>5.2945563012677104</v>
      </c>
      <c r="AA115" s="179">
        <v>39.245014245014239</v>
      </c>
      <c r="AB115" s="192">
        <v>1.6032811334824759</v>
      </c>
    </row>
    <row r="116" spans="1:28" x14ac:dyDescent="0.25">
      <c r="Y116" s="33"/>
      <c r="Z116" s="33"/>
      <c r="AB116" s="35"/>
    </row>
    <row r="117" spans="1:28" x14ac:dyDescent="0.25">
      <c r="Y117" s="33"/>
      <c r="Z117" s="33"/>
    </row>
    <row r="118" spans="1:28" x14ac:dyDescent="0.25">
      <c r="H118" s="90"/>
    </row>
    <row r="119" spans="1:28" x14ac:dyDescent="0.25">
      <c r="L119" s="90"/>
    </row>
  </sheetData>
  <autoFilter ref="C5:AA5"/>
  <mergeCells count="30">
    <mergeCell ref="A55:B55"/>
    <mergeCell ref="A25:B25"/>
    <mergeCell ref="A34:B34"/>
    <mergeCell ref="A40:B40"/>
    <mergeCell ref="A44:B44"/>
    <mergeCell ref="A51:B51"/>
    <mergeCell ref="A115:B115"/>
    <mergeCell ref="A1:A5"/>
    <mergeCell ref="B1:B5"/>
    <mergeCell ref="A87:B87"/>
    <mergeCell ref="A89:B89"/>
    <mergeCell ref="A91:B91"/>
    <mergeCell ref="A102:B102"/>
    <mergeCell ref="A108:B108"/>
    <mergeCell ref="A114:B114"/>
    <mergeCell ref="A110:B110"/>
    <mergeCell ref="A58:B58"/>
    <mergeCell ref="A61:B61"/>
    <mergeCell ref="A71:B71"/>
    <mergeCell ref="A75:B75"/>
    <mergeCell ref="A83:B83"/>
    <mergeCell ref="A85:B85"/>
    <mergeCell ref="C1:F4"/>
    <mergeCell ref="G4:J4"/>
    <mergeCell ref="S4:V4"/>
    <mergeCell ref="O4:R4"/>
    <mergeCell ref="K4:N4"/>
    <mergeCell ref="G1:AB3"/>
    <mergeCell ref="W4:Z4"/>
    <mergeCell ref="AA4:AB4"/>
  </mergeCells>
  <pageMargins left="0.23622047244094491" right="0.23622047244094491" top="0.74803149606299213" bottom="0.74803149606299213" header="0.31496062992125984" footer="0.31496062992125984"/>
  <pageSetup paperSize="9" scale="64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15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A83" sqref="A83:XFD83"/>
    </sheetView>
  </sheetViews>
  <sheetFormatPr defaultRowHeight="15" outlineLevelRow="1" x14ac:dyDescent="0.25"/>
  <cols>
    <col min="1" max="1" width="7.28515625" style="34" customWidth="1"/>
    <col min="2" max="2" width="42" style="34" customWidth="1"/>
    <col min="3" max="3" width="8.42578125" style="34" hidden="1" customWidth="1"/>
    <col min="4" max="6" width="8.42578125" style="34" customWidth="1"/>
    <col min="7" max="7" width="8.42578125" style="45" hidden="1" customWidth="1"/>
    <col min="8" max="10" width="8.42578125" style="45" customWidth="1"/>
    <col min="11" max="11" width="8.42578125" style="45" hidden="1" customWidth="1"/>
    <col min="12" max="14" width="8.42578125" style="45" customWidth="1"/>
    <col min="15" max="15" width="8.42578125" style="45" hidden="1" customWidth="1"/>
    <col min="16" max="18" width="8.42578125" style="45" customWidth="1"/>
    <col min="19" max="19" width="8.42578125" style="45" hidden="1" customWidth="1"/>
    <col min="20" max="22" width="8.42578125" style="45" customWidth="1"/>
    <col min="23" max="23" width="8.42578125" style="45" hidden="1" customWidth="1"/>
    <col min="24" max="24" width="8.42578125" style="45" customWidth="1"/>
    <col min="25" max="30" width="9.140625" style="34" customWidth="1"/>
    <col min="31" max="16384" width="9.140625" style="34"/>
  </cols>
  <sheetData>
    <row r="1" spans="1:28" ht="15" customHeight="1" x14ac:dyDescent="0.25">
      <c r="A1" s="260" t="s">
        <v>0</v>
      </c>
      <c r="B1" s="283" t="s">
        <v>1</v>
      </c>
      <c r="C1" s="276" t="s">
        <v>114</v>
      </c>
      <c r="D1" s="277"/>
      <c r="E1" s="277"/>
      <c r="F1" s="278"/>
      <c r="G1" s="282" t="s">
        <v>123</v>
      </c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</row>
    <row r="2" spans="1:28" x14ac:dyDescent="0.25">
      <c r="A2" s="261"/>
      <c r="B2" s="284"/>
      <c r="C2" s="279"/>
      <c r="D2" s="280"/>
      <c r="E2" s="280"/>
      <c r="F2" s="281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</row>
    <row r="3" spans="1:28" ht="15.75" thickBot="1" x14ac:dyDescent="0.3">
      <c r="A3" s="261"/>
      <c r="B3" s="284"/>
      <c r="C3" s="279"/>
      <c r="D3" s="280"/>
      <c r="E3" s="280"/>
      <c r="F3" s="281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</row>
    <row r="4" spans="1:28" x14ac:dyDescent="0.25">
      <c r="A4" s="261"/>
      <c r="B4" s="284"/>
      <c r="C4" s="279"/>
      <c r="D4" s="280"/>
      <c r="E4" s="280"/>
      <c r="F4" s="281"/>
      <c r="G4" s="275" t="s">
        <v>121</v>
      </c>
      <c r="H4" s="273"/>
      <c r="I4" s="273"/>
      <c r="J4" s="274"/>
      <c r="K4" s="275" t="s">
        <v>120</v>
      </c>
      <c r="L4" s="273"/>
      <c r="M4" s="273"/>
      <c r="N4" s="274"/>
      <c r="O4" s="272" t="s">
        <v>119</v>
      </c>
      <c r="P4" s="273"/>
      <c r="Q4" s="273"/>
      <c r="R4" s="274"/>
      <c r="S4" s="272" t="s">
        <v>118</v>
      </c>
      <c r="T4" s="273"/>
      <c r="U4" s="273"/>
      <c r="V4" s="274"/>
      <c r="W4" s="272" t="s">
        <v>117</v>
      </c>
      <c r="X4" s="273"/>
      <c r="Y4" s="273"/>
      <c r="Z4" s="274"/>
      <c r="AA4" s="286" t="s">
        <v>124</v>
      </c>
      <c r="AB4" s="287"/>
    </row>
    <row r="5" spans="1:28" x14ac:dyDescent="0.25">
      <c r="A5" s="262"/>
      <c r="B5" s="285"/>
      <c r="C5" s="199">
        <v>2021</v>
      </c>
      <c r="D5" s="84">
        <v>2022</v>
      </c>
      <c r="E5" s="84">
        <v>2023</v>
      </c>
      <c r="F5" s="206">
        <v>2024</v>
      </c>
      <c r="G5" s="199">
        <v>2021</v>
      </c>
      <c r="H5" s="84">
        <v>2022</v>
      </c>
      <c r="I5" s="84">
        <v>2023</v>
      </c>
      <c r="J5" s="206">
        <v>2024</v>
      </c>
      <c r="K5" s="199">
        <v>2021</v>
      </c>
      <c r="L5" s="84">
        <v>2022</v>
      </c>
      <c r="M5" s="84">
        <v>2023</v>
      </c>
      <c r="N5" s="206">
        <v>2024</v>
      </c>
      <c r="O5" s="56">
        <v>2021</v>
      </c>
      <c r="P5" s="84">
        <v>2022</v>
      </c>
      <c r="Q5" s="84">
        <v>2023</v>
      </c>
      <c r="R5" s="206">
        <v>2024</v>
      </c>
      <c r="S5" s="56">
        <v>2021</v>
      </c>
      <c r="T5" s="84">
        <v>2022</v>
      </c>
      <c r="U5" s="84">
        <v>2023</v>
      </c>
      <c r="V5" s="206">
        <v>2024</v>
      </c>
      <c r="W5" s="56">
        <v>2021</v>
      </c>
      <c r="X5" s="84">
        <v>2022</v>
      </c>
      <c r="Y5" s="84">
        <v>2023</v>
      </c>
      <c r="Z5" s="206">
        <v>2024</v>
      </c>
      <c r="AA5" s="199">
        <v>2023</v>
      </c>
      <c r="AB5" s="206">
        <v>2024</v>
      </c>
    </row>
    <row r="6" spans="1:28" s="46" customFormat="1" hidden="1" outlineLevel="1" x14ac:dyDescent="0.25">
      <c r="A6" s="55">
        <v>101006</v>
      </c>
      <c r="B6" s="54" t="s">
        <v>18</v>
      </c>
      <c r="C6" s="207">
        <v>78</v>
      </c>
      <c r="D6" s="81">
        <v>51</v>
      </c>
      <c r="E6" s="81">
        <v>52</v>
      </c>
      <c r="F6" s="166">
        <v>47</v>
      </c>
      <c r="G6" s="200">
        <v>100</v>
      </c>
      <c r="H6" s="85">
        <v>100</v>
      </c>
      <c r="I6" s="85">
        <v>100</v>
      </c>
      <c r="J6" s="208">
        <v>46.808510638297875</v>
      </c>
      <c r="K6" s="200">
        <v>100</v>
      </c>
      <c r="L6" s="85">
        <v>100</v>
      </c>
      <c r="M6" s="85">
        <v>100</v>
      </c>
      <c r="N6" s="208">
        <v>34.042553191489361</v>
      </c>
      <c r="O6" s="53">
        <v>100</v>
      </c>
      <c r="P6" s="85">
        <v>100</v>
      </c>
      <c r="Q6" s="85">
        <v>100</v>
      </c>
      <c r="R6" s="208">
        <v>2.1276595744680851</v>
      </c>
      <c r="S6" s="53">
        <v>100</v>
      </c>
      <c r="T6" s="85">
        <v>100</v>
      </c>
      <c r="U6" s="85" t="s">
        <v>2</v>
      </c>
      <c r="V6" s="208">
        <v>10.638297872340425</v>
      </c>
      <c r="W6" s="53" t="s">
        <v>2</v>
      </c>
      <c r="X6" s="85">
        <v>100</v>
      </c>
      <c r="Y6" s="85">
        <v>100</v>
      </c>
      <c r="Z6" s="208">
        <v>4.2553191489361701</v>
      </c>
      <c r="AA6" s="209">
        <v>100</v>
      </c>
      <c r="AB6" s="210">
        <v>2.1276595744680851</v>
      </c>
    </row>
    <row r="7" spans="1:28" s="46" customFormat="1" hidden="1" outlineLevel="1" x14ac:dyDescent="0.25">
      <c r="A7" s="52">
        <v>101010</v>
      </c>
      <c r="B7" s="51" t="s">
        <v>19</v>
      </c>
      <c r="C7" s="205">
        <v>82</v>
      </c>
      <c r="D7" s="82">
        <v>78</v>
      </c>
      <c r="E7" s="82">
        <v>69</v>
      </c>
      <c r="F7" s="161">
        <v>71</v>
      </c>
      <c r="G7" s="201">
        <v>100</v>
      </c>
      <c r="H7" s="86">
        <v>100</v>
      </c>
      <c r="I7" s="86">
        <v>100</v>
      </c>
      <c r="J7" s="204">
        <v>52.112676056338024</v>
      </c>
      <c r="K7" s="201">
        <v>100</v>
      </c>
      <c r="L7" s="86">
        <v>100</v>
      </c>
      <c r="M7" s="86">
        <v>100</v>
      </c>
      <c r="N7" s="204">
        <v>26.760563380281688</v>
      </c>
      <c r="O7" s="50">
        <v>100</v>
      </c>
      <c r="P7" s="86">
        <v>100</v>
      </c>
      <c r="Q7" s="86">
        <v>100</v>
      </c>
      <c r="R7" s="204">
        <v>0</v>
      </c>
      <c r="S7" s="50">
        <v>100</v>
      </c>
      <c r="T7" s="86">
        <v>100</v>
      </c>
      <c r="U7" s="86">
        <v>100</v>
      </c>
      <c r="V7" s="204">
        <v>15.492957746478872</v>
      </c>
      <c r="W7" s="50">
        <v>100</v>
      </c>
      <c r="X7" s="86">
        <v>100</v>
      </c>
      <c r="Y7" s="86">
        <v>100</v>
      </c>
      <c r="Z7" s="204">
        <v>5.6338028169014089</v>
      </c>
      <c r="AA7" s="198">
        <v>100</v>
      </c>
      <c r="AB7" s="197">
        <v>0</v>
      </c>
    </row>
    <row r="8" spans="1:28" s="46" customFormat="1" hidden="1" outlineLevel="1" x14ac:dyDescent="0.25">
      <c r="A8" s="52">
        <v>101012</v>
      </c>
      <c r="B8" s="51" t="s">
        <v>20</v>
      </c>
      <c r="C8" s="205">
        <v>46</v>
      </c>
      <c r="D8" s="82">
        <v>41</v>
      </c>
      <c r="E8" s="82">
        <v>43</v>
      </c>
      <c r="F8" s="161">
        <v>39</v>
      </c>
      <c r="G8" s="201">
        <v>94.444444444444443</v>
      </c>
      <c r="H8" s="86">
        <v>100</v>
      </c>
      <c r="I8" s="86">
        <v>100</v>
      </c>
      <c r="J8" s="204">
        <v>41.025641025641022</v>
      </c>
      <c r="K8" s="201">
        <v>100</v>
      </c>
      <c r="L8" s="86">
        <v>100</v>
      </c>
      <c r="M8" s="86">
        <v>100</v>
      </c>
      <c r="N8" s="204">
        <v>20.512820512820511</v>
      </c>
      <c r="O8" s="50">
        <v>100</v>
      </c>
      <c r="P8" s="86">
        <v>100</v>
      </c>
      <c r="Q8" s="86">
        <v>100</v>
      </c>
      <c r="R8" s="204">
        <v>2.5641025641025639</v>
      </c>
      <c r="S8" s="50">
        <v>100</v>
      </c>
      <c r="T8" s="86">
        <v>100</v>
      </c>
      <c r="U8" s="86">
        <v>100</v>
      </c>
      <c r="V8" s="204">
        <v>12.820512820512819</v>
      </c>
      <c r="W8" s="50" t="s">
        <v>2</v>
      </c>
      <c r="X8" s="86">
        <v>100</v>
      </c>
      <c r="Y8" s="86">
        <v>100</v>
      </c>
      <c r="Z8" s="204">
        <v>17.948717948717949</v>
      </c>
      <c r="AA8" s="198">
        <v>100</v>
      </c>
      <c r="AB8" s="197">
        <v>5.1282051282051277</v>
      </c>
    </row>
    <row r="9" spans="1:28" s="46" customFormat="1" hidden="1" outlineLevel="1" x14ac:dyDescent="0.25">
      <c r="A9" s="52">
        <v>101019</v>
      </c>
      <c r="B9" s="51" t="s">
        <v>21</v>
      </c>
      <c r="C9" s="205">
        <v>85</v>
      </c>
      <c r="D9" s="82">
        <v>69</v>
      </c>
      <c r="E9" s="82">
        <v>66</v>
      </c>
      <c r="F9" s="161">
        <v>51</v>
      </c>
      <c r="G9" s="201">
        <v>100</v>
      </c>
      <c r="H9" s="86">
        <v>100</v>
      </c>
      <c r="I9" s="86">
        <v>100</v>
      </c>
      <c r="J9" s="204">
        <v>58.82352941176471</v>
      </c>
      <c r="K9" s="201">
        <v>100</v>
      </c>
      <c r="L9" s="86">
        <v>100</v>
      </c>
      <c r="M9" s="86">
        <v>100</v>
      </c>
      <c r="N9" s="204">
        <v>19.607843137254903</v>
      </c>
      <c r="O9" s="50">
        <v>100</v>
      </c>
      <c r="P9" s="86">
        <v>100</v>
      </c>
      <c r="Q9" s="86">
        <v>100</v>
      </c>
      <c r="R9" s="204">
        <v>3.9215686274509802</v>
      </c>
      <c r="S9" s="50">
        <v>100</v>
      </c>
      <c r="T9" s="86">
        <v>100</v>
      </c>
      <c r="U9" s="86">
        <v>100</v>
      </c>
      <c r="V9" s="204">
        <v>13.725490196078432</v>
      </c>
      <c r="W9" s="50">
        <v>100</v>
      </c>
      <c r="X9" s="86">
        <v>100</v>
      </c>
      <c r="Y9" s="86">
        <v>83.333333333333343</v>
      </c>
      <c r="Z9" s="204">
        <v>1.9607843137254901</v>
      </c>
      <c r="AA9" s="198">
        <v>100</v>
      </c>
      <c r="AB9" s="197">
        <v>1.9607843137254901</v>
      </c>
    </row>
    <row r="10" spans="1:28" s="46" customFormat="1" hidden="1" outlineLevel="1" x14ac:dyDescent="0.25">
      <c r="A10" s="52">
        <v>101020</v>
      </c>
      <c r="B10" s="51" t="s">
        <v>22</v>
      </c>
      <c r="C10" s="205">
        <v>55</v>
      </c>
      <c r="D10" s="82">
        <v>42</v>
      </c>
      <c r="E10" s="82">
        <v>41</v>
      </c>
      <c r="F10" s="161">
        <v>51</v>
      </c>
      <c r="G10" s="201">
        <v>100</v>
      </c>
      <c r="H10" s="86">
        <v>100</v>
      </c>
      <c r="I10" s="86">
        <v>100</v>
      </c>
      <c r="J10" s="204">
        <v>60.784313725490193</v>
      </c>
      <c r="K10" s="201">
        <v>100</v>
      </c>
      <c r="L10" s="86">
        <v>100</v>
      </c>
      <c r="M10" s="86">
        <v>100</v>
      </c>
      <c r="N10" s="204">
        <v>9.8039215686274517</v>
      </c>
      <c r="O10" s="50">
        <v>100</v>
      </c>
      <c r="P10" s="86">
        <v>100</v>
      </c>
      <c r="Q10" s="86">
        <v>100</v>
      </c>
      <c r="R10" s="204">
        <v>0</v>
      </c>
      <c r="S10" s="50">
        <v>100</v>
      </c>
      <c r="T10" s="86">
        <v>100</v>
      </c>
      <c r="U10" s="86" t="s">
        <v>2</v>
      </c>
      <c r="V10" s="204">
        <v>23.52941176470588</v>
      </c>
      <c r="W10" s="50" t="s">
        <v>2</v>
      </c>
      <c r="X10" s="86">
        <v>100</v>
      </c>
      <c r="Y10" s="86">
        <v>100</v>
      </c>
      <c r="Z10" s="204">
        <v>5.8823529411764701</v>
      </c>
      <c r="AA10" s="198">
        <v>100</v>
      </c>
      <c r="AB10" s="197">
        <v>0</v>
      </c>
    </row>
    <row r="11" spans="1:28" s="46" customFormat="1" hidden="1" outlineLevel="1" x14ac:dyDescent="0.25">
      <c r="A11" s="52">
        <v>101021</v>
      </c>
      <c r="B11" s="51" t="s">
        <v>23</v>
      </c>
      <c r="C11" s="205">
        <v>110</v>
      </c>
      <c r="D11" s="82">
        <v>87</v>
      </c>
      <c r="E11" s="82">
        <v>86</v>
      </c>
      <c r="F11" s="161">
        <v>63</v>
      </c>
      <c r="G11" s="201">
        <v>98.305084745762713</v>
      </c>
      <c r="H11" s="86">
        <v>77.777777777777786</v>
      </c>
      <c r="I11" s="86">
        <v>100</v>
      </c>
      <c r="J11" s="204">
        <v>33.333333333333329</v>
      </c>
      <c r="K11" s="201">
        <v>155.55555555555557</v>
      </c>
      <c r="L11" s="86">
        <v>100</v>
      </c>
      <c r="M11" s="86">
        <v>100</v>
      </c>
      <c r="N11" s="204">
        <v>36.507936507936506</v>
      </c>
      <c r="O11" s="50">
        <v>100</v>
      </c>
      <c r="P11" s="86">
        <v>100</v>
      </c>
      <c r="Q11" s="86">
        <v>100</v>
      </c>
      <c r="R11" s="204">
        <v>3.1746031746031744</v>
      </c>
      <c r="S11" s="50">
        <v>95.238095238095227</v>
      </c>
      <c r="T11" s="86">
        <v>96.551724137931032</v>
      </c>
      <c r="U11" s="86">
        <v>100</v>
      </c>
      <c r="V11" s="204">
        <v>15.873015873015872</v>
      </c>
      <c r="W11" s="50">
        <v>100</v>
      </c>
      <c r="X11" s="86">
        <v>100</v>
      </c>
      <c r="Y11" s="86">
        <v>100</v>
      </c>
      <c r="Z11" s="204">
        <v>6.3492063492063489</v>
      </c>
      <c r="AA11" s="198">
        <v>97.058823529411768</v>
      </c>
      <c r="AB11" s="197">
        <v>4.7619047619047619</v>
      </c>
    </row>
    <row r="12" spans="1:28" s="46" customFormat="1" hidden="1" outlineLevel="1" x14ac:dyDescent="0.25">
      <c r="A12" s="52">
        <v>102001</v>
      </c>
      <c r="B12" s="51" t="s">
        <v>24</v>
      </c>
      <c r="C12" s="205">
        <v>85</v>
      </c>
      <c r="D12" s="82">
        <v>81</v>
      </c>
      <c r="E12" s="82">
        <v>71</v>
      </c>
      <c r="F12" s="161">
        <v>62</v>
      </c>
      <c r="G12" s="201">
        <v>97.61904761904762</v>
      </c>
      <c r="H12" s="86">
        <v>100</v>
      </c>
      <c r="I12" s="86">
        <v>100</v>
      </c>
      <c r="J12" s="204">
        <v>41.935483870967744</v>
      </c>
      <c r="K12" s="201">
        <v>93.333333333333329</v>
      </c>
      <c r="L12" s="86">
        <v>100</v>
      </c>
      <c r="M12" s="86">
        <v>100</v>
      </c>
      <c r="N12" s="204">
        <v>20.967741935483872</v>
      </c>
      <c r="O12" s="50">
        <v>100</v>
      </c>
      <c r="P12" s="86">
        <v>95.454545454545453</v>
      </c>
      <c r="Q12" s="86">
        <v>100</v>
      </c>
      <c r="R12" s="204">
        <v>1.6129032258064515</v>
      </c>
      <c r="S12" s="50">
        <v>100</v>
      </c>
      <c r="T12" s="86">
        <v>100</v>
      </c>
      <c r="U12" s="86">
        <v>100</v>
      </c>
      <c r="V12" s="204">
        <v>27.419354838709676</v>
      </c>
      <c r="W12" s="50">
        <v>100</v>
      </c>
      <c r="X12" s="86">
        <v>100</v>
      </c>
      <c r="Y12" s="86">
        <v>100</v>
      </c>
      <c r="Z12" s="204">
        <v>4.838709677419355</v>
      </c>
      <c r="AA12" s="198">
        <v>100</v>
      </c>
      <c r="AB12" s="197">
        <v>3.225806451612903</v>
      </c>
    </row>
    <row r="13" spans="1:28" s="46" customFormat="1" hidden="1" outlineLevel="1" x14ac:dyDescent="0.25">
      <c r="A13" s="52">
        <v>102002</v>
      </c>
      <c r="B13" s="51" t="s">
        <v>25</v>
      </c>
      <c r="C13" s="205">
        <v>70</v>
      </c>
      <c r="D13" s="82">
        <v>70</v>
      </c>
      <c r="E13" s="82">
        <v>69</v>
      </c>
      <c r="F13" s="161">
        <v>64</v>
      </c>
      <c r="G13" s="201">
        <v>100</v>
      </c>
      <c r="H13" s="86">
        <v>100</v>
      </c>
      <c r="I13" s="86">
        <v>100</v>
      </c>
      <c r="J13" s="204">
        <v>45.3125</v>
      </c>
      <c r="K13" s="201">
        <v>100</v>
      </c>
      <c r="L13" s="86">
        <v>100</v>
      </c>
      <c r="M13" s="86">
        <v>100</v>
      </c>
      <c r="N13" s="204">
        <v>26.5625</v>
      </c>
      <c r="O13" s="50">
        <v>100</v>
      </c>
      <c r="P13" s="86">
        <v>100</v>
      </c>
      <c r="Q13" s="86" t="s">
        <v>2</v>
      </c>
      <c r="R13" s="204">
        <v>0</v>
      </c>
      <c r="S13" s="50">
        <v>100</v>
      </c>
      <c r="T13" s="86">
        <v>100</v>
      </c>
      <c r="U13" s="86">
        <v>100</v>
      </c>
      <c r="V13" s="204">
        <v>23.4375</v>
      </c>
      <c r="W13" s="50">
        <v>100</v>
      </c>
      <c r="X13" s="86">
        <v>100</v>
      </c>
      <c r="Y13" s="86">
        <v>100</v>
      </c>
      <c r="Z13" s="204">
        <v>3.125</v>
      </c>
      <c r="AA13" s="198">
        <v>97.61904761904762</v>
      </c>
      <c r="AB13" s="197">
        <v>1.5625</v>
      </c>
    </row>
    <row r="14" spans="1:28" s="46" customFormat="1" hidden="1" outlineLevel="1" x14ac:dyDescent="0.25">
      <c r="A14" s="52">
        <v>102003</v>
      </c>
      <c r="B14" s="51" t="s">
        <v>26</v>
      </c>
      <c r="C14" s="205">
        <v>55</v>
      </c>
      <c r="D14" s="82">
        <v>50</v>
      </c>
      <c r="E14" s="82">
        <v>53</v>
      </c>
      <c r="F14" s="161">
        <v>31</v>
      </c>
      <c r="G14" s="201">
        <v>96.296296296296291</v>
      </c>
      <c r="H14" s="86">
        <v>83.333333333333343</v>
      </c>
      <c r="I14" s="86">
        <v>100</v>
      </c>
      <c r="J14" s="204">
        <v>25.806451612903224</v>
      </c>
      <c r="K14" s="201">
        <v>100</v>
      </c>
      <c r="L14" s="86">
        <v>100</v>
      </c>
      <c r="M14" s="86">
        <v>100</v>
      </c>
      <c r="N14" s="204">
        <v>29.032258064516132</v>
      </c>
      <c r="O14" s="50">
        <v>100</v>
      </c>
      <c r="P14" s="86">
        <v>100</v>
      </c>
      <c r="Q14" s="86">
        <v>100</v>
      </c>
      <c r="R14" s="204">
        <v>0</v>
      </c>
      <c r="S14" s="50">
        <v>100</v>
      </c>
      <c r="T14" s="86">
        <v>95</v>
      </c>
      <c r="U14" s="86">
        <v>100</v>
      </c>
      <c r="V14" s="204">
        <v>45.161290322580641</v>
      </c>
      <c r="W14" s="50">
        <v>100</v>
      </c>
      <c r="X14" s="86">
        <v>100</v>
      </c>
      <c r="Y14" s="86">
        <v>88.888888888888886</v>
      </c>
      <c r="Z14" s="204">
        <v>0</v>
      </c>
      <c r="AA14" s="198">
        <v>100</v>
      </c>
      <c r="AB14" s="197">
        <v>0</v>
      </c>
    </row>
    <row r="15" spans="1:28" s="46" customFormat="1" hidden="1" outlineLevel="1" x14ac:dyDescent="0.25">
      <c r="A15" s="52">
        <v>102004</v>
      </c>
      <c r="B15" s="51" t="s">
        <v>27</v>
      </c>
      <c r="C15" s="205">
        <v>46</v>
      </c>
      <c r="D15" s="82">
        <v>48</v>
      </c>
      <c r="E15" s="82">
        <v>42</v>
      </c>
      <c r="F15" s="161">
        <v>23</v>
      </c>
      <c r="G15" s="201">
        <v>100</v>
      </c>
      <c r="H15" s="86">
        <v>100</v>
      </c>
      <c r="I15" s="86">
        <v>100</v>
      </c>
      <c r="J15" s="204">
        <v>47.826086956521742</v>
      </c>
      <c r="K15" s="201">
        <v>100</v>
      </c>
      <c r="L15" s="86">
        <v>100</v>
      </c>
      <c r="M15" s="86">
        <v>100</v>
      </c>
      <c r="N15" s="204">
        <v>13.043478260869565</v>
      </c>
      <c r="O15" s="50">
        <v>100</v>
      </c>
      <c r="P15" s="86">
        <v>100</v>
      </c>
      <c r="Q15" s="86">
        <v>100</v>
      </c>
      <c r="R15" s="204">
        <v>0</v>
      </c>
      <c r="S15" s="50">
        <v>100</v>
      </c>
      <c r="T15" s="86">
        <v>100</v>
      </c>
      <c r="U15" s="86">
        <v>100</v>
      </c>
      <c r="V15" s="204">
        <v>30.434782608695656</v>
      </c>
      <c r="W15" s="50">
        <v>100</v>
      </c>
      <c r="X15" s="86">
        <v>100</v>
      </c>
      <c r="Y15" s="86">
        <v>100</v>
      </c>
      <c r="Z15" s="204">
        <v>4.3478260869565215</v>
      </c>
      <c r="AA15" s="198">
        <v>100</v>
      </c>
      <c r="AB15" s="197">
        <v>4.3478260869565215</v>
      </c>
    </row>
    <row r="16" spans="1:28" s="46" customFormat="1" hidden="1" outlineLevel="1" x14ac:dyDescent="0.25">
      <c r="A16" s="52">
        <v>102005</v>
      </c>
      <c r="B16" s="51" t="s">
        <v>28</v>
      </c>
      <c r="C16" s="205">
        <v>51</v>
      </c>
      <c r="D16" s="82">
        <v>43</v>
      </c>
      <c r="E16" s="82">
        <v>39</v>
      </c>
      <c r="F16" s="161">
        <v>45</v>
      </c>
      <c r="G16" s="201">
        <v>100</v>
      </c>
      <c r="H16" s="86">
        <v>100</v>
      </c>
      <c r="I16" s="86">
        <v>100</v>
      </c>
      <c r="J16" s="204">
        <v>48.888888888888886</v>
      </c>
      <c r="K16" s="201">
        <v>100</v>
      </c>
      <c r="L16" s="86">
        <v>100</v>
      </c>
      <c r="M16" s="86">
        <v>100</v>
      </c>
      <c r="N16" s="204">
        <v>17.777777777777779</v>
      </c>
      <c r="O16" s="50">
        <v>100</v>
      </c>
      <c r="P16" s="86">
        <v>100</v>
      </c>
      <c r="Q16" s="86" t="s">
        <v>2</v>
      </c>
      <c r="R16" s="204">
        <v>0</v>
      </c>
      <c r="S16" s="50">
        <v>100</v>
      </c>
      <c r="T16" s="86">
        <v>100</v>
      </c>
      <c r="U16" s="86">
        <v>100</v>
      </c>
      <c r="V16" s="204">
        <v>26.666666666666668</v>
      </c>
      <c r="W16" s="50" t="s">
        <v>2</v>
      </c>
      <c r="X16" s="86">
        <v>100</v>
      </c>
      <c r="Y16" s="86">
        <v>100</v>
      </c>
      <c r="Z16" s="204">
        <v>4.4444444444444446</v>
      </c>
      <c r="AA16" s="198">
        <v>100</v>
      </c>
      <c r="AB16" s="197">
        <v>2.2222222222222223</v>
      </c>
    </row>
    <row r="17" spans="1:28" s="46" customFormat="1" hidden="1" outlineLevel="1" x14ac:dyDescent="0.25">
      <c r="A17" s="52">
        <v>102006</v>
      </c>
      <c r="B17" s="51" t="s">
        <v>29</v>
      </c>
      <c r="C17" s="205">
        <v>47</v>
      </c>
      <c r="D17" s="82">
        <v>45</v>
      </c>
      <c r="E17" s="82">
        <v>49</v>
      </c>
      <c r="F17" s="161">
        <v>48</v>
      </c>
      <c r="G17" s="201">
        <v>100</v>
      </c>
      <c r="H17" s="86">
        <v>100</v>
      </c>
      <c r="I17" s="86">
        <v>100</v>
      </c>
      <c r="J17" s="204">
        <v>29.166666666666668</v>
      </c>
      <c r="K17" s="201">
        <v>100</v>
      </c>
      <c r="L17" s="86">
        <v>100</v>
      </c>
      <c r="M17" s="86">
        <v>100</v>
      </c>
      <c r="N17" s="204">
        <v>31.25</v>
      </c>
      <c r="O17" s="50">
        <v>100</v>
      </c>
      <c r="P17" s="86">
        <v>100</v>
      </c>
      <c r="Q17" s="86">
        <v>100</v>
      </c>
      <c r="R17" s="204">
        <v>2.083333333333333</v>
      </c>
      <c r="S17" s="50">
        <v>100</v>
      </c>
      <c r="T17" s="86">
        <v>100</v>
      </c>
      <c r="U17" s="86" t="s">
        <v>2</v>
      </c>
      <c r="V17" s="204">
        <v>18.75</v>
      </c>
      <c r="W17" s="50">
        <v>100</v>
      </c>
      <c r="X17" s="86">
        <v>100</v>
      </c>
      <c r="Y17" s="86">
        <v>100</v>
      </c>
      <c r="Z17" s="204">
        <v>18.75</v>
      </c>
      <c r="AA17" s="198">
        <v>100</v>
      </c>
      <c r="AB17" s="197">
        <v>0</v>
      </c>
    </row>
    <row r="18" spans="1:28" s="46" customFormat="1" hidden="1" outlineLevel="1" x14ac:dyDescent="0.25">
      <c r="A18" s="52">
        <v>102013</v>
      </c>
      <c r="B18" s="51" t="s">
        <v>30</v>
      </c>
      <c r="C18" s="205">
        <v>53</v>
      </c>
      <c r="D18" s="82">
        <v>53</v>
      </c>
      <c r="E18" s="82">
        <v>49</v>
      </c>
      <c r="F18" s="161">
        <v>55</v>
      </c>
      <c r="G18" s="201">
        <v>100</v>
      </c>
      <c r="H18" s="86">
        <v>80</v>
      </c>
      <c r="I18" s="86">
        <v>100</v>
      </c>
      <c r="J18" s="204">
        <v>41.818181818181813</v>
      </c>
      <c r="K18" s="201">
        <v>100</v>
      </c>
      <c r="L18" s="86">
        <v>100</v>
      </c>
      <c r="M18" s="86">
        <v>100</v>
      </c>
      <c r="N18" s="204">
        <v>21.818181818181817</v>
      </c>
      <c r="O18" s="50">
        <v>100</v>
      </c>
      <c r="P18" s="86">
        <v>100</v>
      </c>
      <c r="Q18" s="86">
        <v>100</v>
      </c>
      <c r="R18" s="204">
        <v>3.6363636363636362</v>
      </c>
      <c r="S18" s="50">
        <v>100</v>
      </c>
      <c r="T18" s="86">
        <v>95.652173913043484</v>
      </c>
      <c r="U18" s="86" t="s">
        <v>2</v>
      </c>
      <c r="V18" s="204">
        <v>30.909090909090907</v>
      </c>
      <c r="W18" s="50" t="s">
        <v>2</v>
      </c>
      <c r="X18" s="86">
        <v>100</v>
      </c>
      <c r="Y18" s="86">
        <v>100</v>
      </c>
      <c r="Z18" s="204">
        <v>1.8181818181818181</v>
      </c>
      <c r="AA18" s="198">
        <v>100</v>
      </c>
      <c r="AB18" s="197">
        <v>0</v>
      </c>
    </row>
    <row r="19" spans="1:28" s="46" customFormat="1" hidden="1" outlineLevel="1" x14ac:dyDescent="0.25">
      <c r="A19" s="52">
        <v>102015</v>
      </c>
      <c r="B19" s="51" t="s">
        <v>31</v>
      </c>
      <c r="C19" s="205">
        <v>81</v>
      </c>
      <c r="D19" s="82">
        <v>66</v>
      </c>
      <c r="E19" s="82">
        <v>64</v>
      </c>
      <c r="F19" s="161">
        <v>53</v>
      </c>
      <c r="G19" s="201">
        <v>95</v>
      </c>
      <c r="H19" s="86">
        <v>100</v>
      </c>
      <c r="I19" s="86">
        <v>100</v>
      </c>
      <c r="J19" s="204">
        <v>33.962264150943398</v>
      </c>
      <c r="K19" s="201">
        <v>92.857142857142861</v>
      </c>
      <c r="L19" s="86">
        <v>100</v>
      </c>
      <c r="M19" s="86">
        <v>100</v>
      </c>
      <c r="N19" s="204">
        <v>22.641509433962266</v>
      </c>
      <c r="O19" s="50">
        <v>100</v>
      </c>
      <c r="P19" s="86">
        <v>100</v>
      </c>
      <c r="Q19" s="86">
        <v>100</v>
      </c>
      <c r="R19" s="204">
        <v>0</v>
      </c>
      <c r="S19" s="50">
        <v>100</v>
      </c>
      <c r="T19" s="86">
        <v>100</v>
      </c>
      <c r="U19" s="86">
        <v>100</v>
      </c>
      <c r="V19" s="204">
        <v>37.735849056603776</v>
      </c>
      <c r="W19" s="50">
        <v>100</v>
      </c>
      <c r="X19" s="86">
        <v>100</v>
      </c>
      <c r="Y19" s="86">
        <v>100</v>
      </c>
      <c r="Z19" s="204">
        <v>5.6603773584905666</v>
      </c>
      <c r="AA19" s="198">
        <v>100</v>
      </c>
      <c r="AB19" s="197">
        <v>0</v>
      </c>
    </row>
    <row r="20" spans="1:28" s="46" customFormat="1" hidden="1" outlineLevel="1" x14ac:dyDescent="0.25">
      <c r="A20" s="52">
        <v>103002</v>
      </c>
      <c r="B20" s="51" t="s">
        <v>32</v>
      </c>
      <c r="C20" s="205">
        <v>87</v>
      </c>
      <c r="D20" s="82">
        <v>68</v>
      </c>
      <c r="E20" s="82">
        <v>70</v>
      </c>
      <c r="F20" s="161">
        <v>67</v>
      </c>
      <c r="G20" s="201">
        <v>100</v>
      </c>
      <c r="H20" s="86">
        <v>100</v>
      </c>
      <c r="I20" s="86">
        <v>100</v>
      </c>
      <c r="J20" s="204">
        <v>67.164179104477611</v>
      </c>
      <c r="K20" s="201">
        <v>100</v>
      </c>
      <c r="L20" s="86" t="s">
        <v>2</v>
      </c>
      <c r="M20" s="86">
        <v>85.714285714285708</v>
      </c>
      <c r="N20" s="204">
        <v>5.9701492537313428</v>
      </c>
      <c r="O20" s="50">
        <v>100</v>
      </c>
      <c r="P20" s="86">
        <v>100</v>
      </c>
      <c r="Q20" s="86">
        <v>100</v>
      </c>
      <c r="R20" s="204">
        <v>0</v>
      </c>
      <c r="S20" s="50">
        <v>100</v>
      </c>
      <c r="T20" s="86">
        <v>98.039215686274503</v>
      </c>
      <c r="U20" s="86">
        <v>100</v>
      </c>
      <c r="V20" s="204">
        <v>20.8955223880597</v>
      </c>
      <c r="W20" s="50">
        <v>80</v>
      </c>
      <c r="X20" s="86">
        <v>100</v>
      </c>
      <c r="Y20" s="86">
        <v>100</v>
      </c>
      <c r="Z20" s="204">
        <v>2.9850746268656714</v>
      </c>
      <c r="AA20" s="198">
        <v>100</v>
      </c>
      <c r="AB20" s="197">
        <v>2.9850746268656714</v>
      </c>
    </row>
    <row r="21" spans="1:28" s="46" customFormat="1" hidden="1" outlineLevel="1" x14ac:dyDescent="0.25">
      <c r="A21" s="52">
        <v>103013</v>
      </c>
      <c r="B21" s="51" t="s">
        <v>33</v>
      </c>
      <c r="C21" s="205">
        <v>87</v>
      </c>
      <c r="D21" s="82">
        <v>84</v>
      </c>
      <c r="E21" s="82">
        <v>54</v>
      </c>
      <c r="F21" s="161">
        <v>60</v>
      </c>
      <c r="G21" s="201">
        <v>96.969696969696969</v>
      </c>
      <c r="H21" s="86">
        <v>90</v>
      </c>
      <c r="I21" s="86">
        <v>100</v>
      </c>
      <c r="J21" s="204">
        <v>56.666666666666664</v>
      </c>
      <c r="K21" s="201">
        <v>93.75</v>
      </c>
      <c r="L21" s="86">
        <v>100</v>
      </c>
      <c r="M21" s="86">
        <v>100</v>
      </c>
      <c r="N21" s="204">
        <v>26.666666666666668</v>
      </c>
      <c r="O21" s="50">
        <v>100</v>
      </c>
      <c r="P21" s="86">
        <v>93.75</v>
      </c>
      <c r="Q21" s="86">
        <v>100</v>
      </c>
      <c r="R21" s="204">
        <v>1.6666666666666667</v>
      </c>
      <c r="S21" s="50">
        <v>95.652173913043484</v>
      </c>
      <c r="T21" s="86">
        <v>97.916666666666657</v>
      </c>
      <c r="U21" s="86">
        <v>100</v>
      </c>
      <c r="V21" s="204">
        <v>15</v>
      </c>
      <c r="W21" s="50">
        <v>50</v>
      </c>
      <c r="X21" s="86">
        <v>100</v>
      </c>
      <c r="Y21" s="86">
        <v>100</v>
      </c>
      <c r="Z21" s="204">
        <v>0</v>
      </c>
      <c r="AA21" s="198">
        <v>100</v>
      </c>
      <c r="AB21" s="197">
        <v>0</v>
      </c>
    </row>
    <row r="22" spans="1:28" s="46" customFormat="1" hidden="1" outlineLevel="1" x14ac:dyDescent="0.25">
      <c r="A22" s="52">
        <v>103014</v>
      </c>
      <c r="B22" s="51" t="s">
        <v>34</v>
      </c>
      <c r="C22" s="205">
        <v>45</v>
      </c>
      <c r="D22" s="82">
        <v>36</v>
      </c>
      <c r="E22" s="82">
        <v>35</v>
      </c>
      <c r="F22" s="161">
        <v>49</v>
      </c>
      <c r="G22" s="201">
        <v>100</v>
      </c>
      <c r="H22" s="86">
        <v>100</v>
      </c>
      <c r="I22" s="86">
        <v>100</v>
      </c>
      <c r="J22" s="204">
        <v>51.020408163265309</v>
      </c>
      <c r="K22" s="201">
        <v>100</v>
      </c>
      <c r="L22" s="86">
        <v>100</v>
      </c>
      <c r="M22" s="86">
        <v>100</v>
      </c>
      <c r="N22" s="204">
        <v>22.448979591836736</v>
      </c>
      <c r="O22" s="50">
        <v>100</v>
      </c>
      <c r="P22" s="86">
        <v>100</v>
      </c>
      <c r="Q22" s="86" t="s">
        <v>2</v>
      </c>
      <c r="R22" s="204">
        <v>0</v>
      </c>
      <c r="S22" s="50">
        <v>100</v>
      </c>
      <c r="T22" s="86">
        <v>100</v>
      </c>
      <c r="U22" s="86">
        <v>100</v>
      </c>
      <c r="V22" s="204">
        <v>24.489795918367346</v>
      </c>
      <c r="W22" s="50">
        <v>100</v>
      </c>
      <c r="X22" s="86">
        <v>100</v>
      </c>
      <c r="Y22" s="86">
        <v>100</v>
      </c>
      <c r="Z22" s="204">
        <v>0</v>
      </c>
      <c r="AA22" s="198">
        <v>100</v>
      </c>
      <c r="AB22" s="197">
        <v>2.0408163265306123</v>
      </c>
    </row>
    <row r="23" spans="1:28" s="46" customFormat="1" hidden="1" outlineLevel="1" x14ac:dyDescent="0.25">
      <c r="A23" s="52">
        <v>103015</v>
      </c>
      <c r="B23" s="51" t="s">
        <v>35</v>
      </c>
      <c r="C23" s="205">
        <v>66</v>
      </c>
      <c r="D23" s="82">
        <v>59</v>
      </c>
      <c r="E23" s="82">
        <v>40</v>
      </c>
      <c r="F23" s="161">
        <v>54</v>
      </c>
      <c r="G23" s="201">
        <v>95.238095238095227</v>
      </c>
      <c r="H23" s="86">
        <v>100</v>
      </c>
      <c r="I23" s="86">
        <v>100</v>
      </c>
      <c r="J23" s="204">
        <v>57.407407407407405</v>
      </c>
      <c r="K23" s="201">
        <v>100</v>
      </c>
      <c r="L23" s="86">
        <v>100</v>
      </c>
      <c r="M23" s="86">
        <v>100</v>
      </c>
      <c r="N23" s="204">
        <v>20.37037037037037</v>
      </c>
      <c r="O23" s="50">
        <v>100</v>
      </c>
      <c r="P23" s="86">
        <v>100</v>
      </c>
      <c r="Q23" s="86" t="s">
        <v>2</v>
      </c>
      <c r="R23" s="204">
        <v>3.7037037037037033</v>
      </c>
      <c r="S23" s="50">
        <v>100</v>
      </c>
      <c r="T23" s="86">
        <v>95</v>
      </c>
      <c r="U23" s="86" t="s">
        <v>2</v>
      </c>
      <c r="V23" s="204">
        <v>14.814814814814813</v>
      </c>
      <c r="W23" s="50">
        <v>100</v>
      </c>
      <c r="X23" s="86">
        <v>100</v>
      </c>
      <c r="Y23" s="86">
        <v>100</v>
      </c>
      <c r="Z23" s="204">
        <v>3.7037037037037033</v>
      </c>
      <c r="AA23" s="198">
        <v>100</v>
      </c>
      <c r="AB23" s="197">
        <v>0</v>
      </c>
    </row>
    <row r="24" spans="1:28" s="46" customFormat="1" hidden="1" outlineLevel="1" x14ac:dyDescent="0.25">
      <c r="A24" s="52">
        <v>103016</v>
      </c>
      <c r="B24" s="51" t="s">
        <v>36</v>
      </c>
      <c r="C24" s="205">
        <v>50</v>
      </c>
      <c r="D24" s="82">
        <v>42</v>
      </c>
      <c r="E24" s="82">
        <v>35</v>
      </c>
      <c r="F24" s="161">
        <v>33</v>
      </c>
      <c r="G24" s="201">
        <v>100</v>
      </c>
      <c r="H24" s="86">
        <v>100</v>
      </c>
      <c r="I24" s="86">
        <v>100</v>
      </c>
      <c r="J24" s="204">
        <v>39.393939393939391</v>
      </c>
      <c r="K24" s="201">
        <v>100</v>
      </c>
      <c r="L24" s="86">
        <v>100</v>
      </c>
      <c r="M24" s="86">
        <v>100</v>
      </c>
      <c r="N24" s="204">
        <v>24.242424242424242</v>
      </c>
      <c r="O24" s="50">
        <v>100</v>
      </c>
      <c r="P24" s="86">
        <v>100</v>
      </c>
      <c r="Q24" s="86" t="s">
        <v>2</v>
      </c>
      <c r="R24" s="204">
        <v>3.0303030303030303</v>
      </c>
      <c r="S24" s="50">
        <v>100</v>
      </c>
      <c r="T24" s="86">
        <v>100</v>
      </c>
      <c r="U24" s="86" t="s">
        <v>2</v>
      </c>
      <c r="V24" s="204">
        <v>24.242424242424242</v>
      </c>
      <c r="W24" s="50">
        <v>100</v>
      </c>
      <c r="X24" s="86">
        <v>100</v>
      </c>
      <c r="Y24" s="86">
        <v>100</v>
      </c>
      <c r="Z24" s="204">
        <v>9.0909090909090917</v>
      </c>
      <c r="AA24" s="198">
        <v>90</v>
      </c>
      <c r="AB24" s="197">
        <v>0</v>
      </c>
    </row>
    <row r="25" spans="1:28" s="46" customFormat="1" collapsed="1" x14ac:dyDescent="0.25">
      <c r="A25" s="290" t="s">
        <v>95</v>
      </c>
      <c r="B25" s="291"/>
      <c r="C25" s="215">
        <f>SUM(C6:C24)</f>
        <v>1279</v>
      </c>
      <c r="D25" s="216">
        <f>SUM(D6:D24)</f>
        <v>1113</v>
      </c>
      <c r="E25" s="216">
        <v>1027</v>
      </c>
      <c r="F25" s="172">
        <v>966</v>
      </c>
      <c r="G25" s="217">
        <v>98.581560283687935</v>
      </c>
      <c r="H25" s="218">
        <v>94.791666666666657</v>
      </c>
      <c r="I25" s="218">
        <v>100</v>
      </c>
      <c r="J25" s="219">
        <v>47.204968944099377</v>
      </c>
      <c r="K25" s="217">
        <v>103.08370044052863</v>
      </c>
      <c r="L25" s="218">
        <v>100</v>
      </c>
      <c r="M25" s="218">
        <v>99.047619047619051</v>
      </c>
      <c r="N25" s="219">
        <v>22.77432712215321</v>
      </c>
      <c r="O25" s="220">
        <v>100</v>
      </c>
      <c r="P25" s="218">
        <v>99.230769230769226</v>
      </c>
      <c r="Q25" s="218">
        <v>100</v>
      </c>
      <c r="R25" s="219">
        <v>1.4492753623188406</v>
      </c>
      <c r="S25" s="220">
        <v>99.307958477508649</v>
      </c>
      <c r="T25" s="218">
        <v>98.773006134969322</v>
      </c>
      <c r="U25" s="218">
        <v>100</v>
      </c>
      <c r="V25" s="219">
        <v>21.946169772256731</v>
      </c>
      <c r="W25" s="220">
        <v>91.666666666666657</v>
      </c>
      <c r="X25" s="218">
        <v>100</v>
      </c>
      <c r="Y25" s="218">
        <v>98.780487804878049</v>
      </c>
      <c r="Z25" s="219">
        <v>5.0724637681159424</v>
      </c>
      <c r="AA25" s="221">
        <v>99.244332493702771</v>
      </c>
      <c r="AB25" s="222">
        <v>1.5527950310559007</v>
      </c>
    </row>
    <row r="26" spans="1:28" s="46" customFormat="1" hidden="1" outlineLevel="1" x14ac:dyDescent="0.25">
      <c r="A26" s="55">
        <v>110001</v>
      </c>
      <c r="B26" s="54" t="s">
        <v>37</v>
      </c>
      <c r="C26" s="207">
        <v>51</v>
      </c>
      <c r="D26" s="81">
        <v>35</v>
      </c>
      <c r="E26" s="81">
        <v>21</v>
      </c>
      <c r="F26" s="166">
        <v>27</v>
      </c>
      <c r="G26" s="200">
        <v>100</v>
      </c>
      <c r="H26" s="85">
        <v>100</v>
      </c>
      <c r="I26" s="85">
        <v>100</v>
      </c>
      <c r="J26" s="208">
        <v>51.851851851851848</v>
      </c>
      <c r="K26" s="200">
        <v>100</v>
      </c>
      <c r="L26" s="85">
        <v>100</v>
      </c>
      <c r="M26" s="85">
        <v>100</v>
      </c>
      <c r="N26" s="208">
        <v>7.4074074074074066</v>
      </c>
      <c r="O26" s="53" t="s">
        <v>2</v>
      </c>
      <c r="P26" s="85">
        <v>100</v>
      </c>
      <c r="Q26" s="85">
        <v>100</v>
      </c>
      <c r="R26" s="208">
        <v>0</v>
      </c>
      <c r="S26" s="53">
        <v>100</v>
      </c>
      <c r="T26" s="85">
        <v>100</v>
      </c>
      <c r="U26" s="85" t="s">
        <v>2</v>
      </c>
      <c r="V26" s="208">
        <v>37.037037037037038</v>
      </c>
      <c r="W26" s="53" t="s">
        <v>2</v>
      </c>
      <c r="X26" s="85">
        <v>100</v>
      </c>
      <c r="Y26" s="85">
        <v>100</v>
      </c>
      <c r="Z26" s="208">
        <v>3.7037037037037033</v>
      </c>
      <c r="AA26" s="209">
        <v>100</v>
      </c>
      <c r="AB26" s="210">
        <v>0</v>
      </c>
    </row>
    <row r="27" spans="1:28" s="46" customFormat="1" hidden="1" outlineLevel="1" x14ac:dyDescent="0.25">
      <c r="A27" s="52">
        <v>110004</v>
      </c>
      <c r="B27" s="51" t="s">
        <v>38</v>
      </c>
      <c r="C27" s="205">
        <v>19</v>
      </c>
      <c r="D27" s="82">
        <v>15</v>
      </c>
      <c r="E27" s="82">
        <v>16</v>
      </c>
      <c r="F27" s="161">
        <v>17</v>
      </c>
      <c r="G27" s="201">
        <v>94.117647058823522</v>
      </c>
      <c r="H27" s="86" t="s">
        <v>2</v>
      </c>
      <c r="I27" s="86">
        <v>100</v>
      </c>
      <c r="J27" s="204">
        <v>35.294117647058826</v>
      </c>
      <c r="K27" s="201" t="s">
        <v>2</v>
      </c>
      <c r="L27" s="86" t="s">
        <v>2</v>
      </c>
      <c r="M27" s="86">
        <v>100</v>
      </c>
      <c r="N27" s="204">
        <v>41.17647058823529</v>
      </c>
      <c r="O27" s="50">
        <v>100</v>
      </c>
      <c r="P27" s="86">
        <v>100</v>
      </c>
      <c r="Q27" s="86" t="s">
        <v>2</v>
      </c>
      <c r="R27" s="204">
        <v>0</v>
      </c>
      <c r="S27" s="50">
        <v>100</v>
      </c>
      <c r="T27" s="86">
        <v>100</v>
      </c>
      <c r="U27" s="86">
        <v>100</v>
      </c>
      <c r="V27" s="204">
        <v>23.52941176470588</v>
      </c>
      <c r="W27" s="50" t="s">
        <v>2</v>
      </c>
      <c r="X27" s="86">
        <v>100</v>
      </c>
      <c r="Y27" s="86" t="s">
        <v>2</v>
      </c>
      <c r="Z27" s="204">
        <v>0</v>
      </c>
      <c r="AA27" s="198">
        <v>100</v>
      </c>
      <c r="AB27" s="197">
        <v>0</v>
      </c>
    </row>
    <row r="28" spans="1:28" s="46" customFormat="1" hidden="1" outlineLevel="1" x14ac:dyDescent="0.25">
      <c r="A28" s="52">
        <v>110005</v>
      </c>
      <c r="B28" s="51" t="s">
        <v>39</v>
      </c>
      <c r="C28" s="205">
        <v>43</v>
      </c>
      <c r="D28" s="82">
        <v>29</v>
      </c>
      <c r="E28" s="82">
        <v>29</v>
      </c>
      <c r="F28" s="161">
        <v>14</v>
      </c>
      <c r="G28" s="201">
        <v>100</v>
      </c>
      <c r="H28" s="86" t="s">
        <v>2</v>
      </c>
      <c r="I28" s="86">
        <v>100</v>
      </c>
      <c r="J28" s="204">
        <v>71.428571428571431</v>
      </c>
      <c r="K28" s="201">
        <v>100</v>
      </c>
      <c r="L28" s="86">
        <v>100</v>
      </c>
      <c r="M28" s="86">
        <v>83.333333333333343</v>
      </c>
      <c r="N28" s="204">
        <v>7.1428571428571423</v>
      </c>
      <c r="O28" s="50">
        <v>80</v>
      </c>
      <c r="P28" s="86">
        <v>100</v>
      </c>
      <c r="Q28" s="86" t="s">
        <v>2</v>
      </c>
      <c r="R28" s="204">
        <v>0</v>
      </c>
      <c r="S28" s="50">
        <v>100</v>
      </c>
      <c r="T28" s="86">
        <v>100</v>
      </c>
      <c r="U28" s="86" t="s">
        <v>2</v>
      </c>
      <c r="V28" s="204">
        <v>21.428571428571427</v>
      </c>
      <c r="W28" s="50">
        <v>100</v>
      </c>
      <c r="X28" s="86" t="s">
        <v>2</v>
      </c>
      <c r="Y28" s="86">
        <v>100</v>
      </c>
      <c r="Z28" s="204">
        <v>0</v>
      </c>
      <c r="AA28" s="198">
        <v>100</v>
      </c>
      <c r="AB28" s="197">
        <v>0</v>
      </c>
    </row>
    <row r="29" spans="1:28" s="46" customFormat="1" hidden="1" outlineLevel="1" x14ac:dyDescent="0.25">
      <c r="A29" s="52">
        <v>110006</v>
      </c>
      <c r="B29" s="51" t="s">
        <v>40</v>
      </c>
      <c r="C29" s="205">
        <v>40</v>
      </c>
      <c r="D29" s="82">
        <v>19</v>
      </c>
      <c r="E29" s="82">
        <v>38</v>
      </c>
      <c r="F29" s="161">
        <v>24</v>
      </c>
      <c r="G29" s="201">
        <v>100</v>
      </c>
      <c r="H29" s="86" t="s">
        <v>2</v>
      </c>
      <c r="I29" s="86">
        <v>100</v>
      </c>
      <c r="J29" s="204">
        <v>33.333333333333329</v>
      </c>
      <c r="K29" s="201">
        <v>100</v>
      </c>
      <c r="L29" s="86">
        <v>100</v>
      </c>
      <c r="M29" s="86">
        <v>100</v>
      </c>
      <c r="N29" s="204">
        <v>50</v>
      </c>
      <c r="O29" s="50">
        <v>100</v>
      </c>
      <c r="P29" s="86">
        <v>100</v>
      </c>
      <c r="Q29" s="86" t="s">
        <v>2</v>
      </c>
      <c r="R29" s="204">
        <v>0</v>
      </c>
      <c r="S29" s="50">
        <v>100</v>
      </c>
      <c r="T29" s="86">
        <v>100</v>
      </c>
      <c r="U29" s="86" t="s">
        <v>2</v>
      </c>
      <c r="V29" s="204">
        <v>12.5</v>
      </c>
      <c r="W29" s="50">
        <v>100</v>
      </c>
      <c r="X29" s="86">
        <v>100</v>
      </c>
      <c r="Y29" s="86">
        <v>100</v>
      </c>
      <c r="Z29" s="204">
        <v>0</v>
      </c>
      <c r="AA29" s="198">
        <v>100</v>
      </c>
      <c r="AB29" s="197">
        <v>4.1666666666666661</v>
      </c>
    </row>
    <row r="30" spans="1:28" s="46" customFormat="1" hidden="1" outlineLevel="1" x14ac:dyDescent="0.25">
      <c r="A30" s="52">
        <v>110007</v>
      </c>
      <c r="B30" s="51" t="s">
        <v>41</v>
      </c>
      <c r="C30" s="205">
        <v>19</v>
      </c>
      <c r="D30" s="82">
        <v>23</v>
      </c>
      <c r="E30" s="82">
        <v>20</v>
      </c>
      <c r="F30" s="161">
        <v>28</v>
      </c>
      <c r="G30" s="201">
        <v>100</v>
      </c>
      <c r="H30" s="86" t="s">
        <v>2</v>
      </c>
      <c r="I30" s="86">
        <v>100</v>
      </c>
      <c r="J30" s="204">
        <v>32.142857142857146</v>
      </c>
      <c r="K30" s="201">
        <v>100</v>
      </c>
      <c r="L30" s="86">
        <v>100</v>
      </c>
      <c r="M30" s="86">
        <v>100</v>
      </c>
      <c r="N30" s="204">
        <v>25</v>
      </c>
      <c r="O30" s="50">
        <v>100</v>
      </c>
      <c r="P30" s="86">
        <v>75</v>
      </c>
      <c r="Q30" s="86" t="s">
        <v>2</v>
      </c>
      <c r="R30" s="204">
        <v>3.5714285714285712</v>
      </c>
      <c r="S30" s="50">
        <v>100</v>
      </c>
      <c r="T30" s="86">
        <v>100</v>
      </c>
      <c r="U30" s="86">
        <v>100</v>
      </c>
      <c r="V30" s="204">
        <v>39.285714285714285</v>
      </c>
      <c r="W30" s="50">
        <v>100</v>
      </c>
      <c r="X30" s="86">
        <v>100</v>
      </c>
      <c r="Y30" s="86">
        <v>100</v>
      </c>
      <c r="Z30" s="204">
        <v>0</v>
      </c>
      <c r="AA30" s="198">
        <v>100</v>
      </c>
      <c r="AB30" s="197">
        <v>0</v>
      </c>
    </row>
    <row r="31" spans="1:28" s="46" customFormat="1" hidden="1" outlineLevel="1" x14ac:dyDescent="0.25">
      <c r="A31" s="52">
        <v>110008</v>
      </c>
      <c r="B31" s="51" t="s">
        <v>42</v>
      </c>
      <c r="C31" s="205">
        <v>27</v>
      </c>
      <c r="D31" s="82">
        <v>10</v>
      </c>
      <c r="E31" s="82">
        <v>22</v>
      </c>
      <c r="F31" s="161">
        <v>23</v>
      </c>
      <c r="G31" s="201">
        <v>100</v>
      </c>
      <c r="H31" s="86">
        <v>66.666666666666657</v>
      </c>
      <c r="I31" s="86">
        <v>100</v>
      </c>
      <c r="J31" s="204">
        <v>47.826086956521742</v>
      </c>
      <c r="K31" s="201">
        <v>100</v>
      </c>
      <c r="L31" s="86">
        <v>100</v>
      </c>
      <c r="M31" s="86">
        <v>100</v>
      </c>
      <c r="N31" s="204">
        <v>26.086956521739129</v>
      </c>
      <c r="O31" s="50">
        <v>100</v>
      </c>
      <c r="P31" s="86">
        <v>100</v>
      </c>
      <c r="Q31" s="86">
        <v>100</v>
      </c>
      <c r="R31" s="204">
        <v>0</v>
      </c>
      <c r="S31" s="50">
        <v>75</v>
      </c>
      <c r="T31" s="86">
        <v>100</v>
      </c>
      <c r="U31" s="86" t="s">
        <v>2</v>
      </c>
      <c r="V31" s="204">
        <v>26.086956521739129</v>
      </c>
      <c r="W31" s="50" t="s">
        <v>2</v>
      </c>
      <c r="X31" s="86">
        <v>100</v>
      </c>
      <c r="Y31" s="86" t="s">
        <v>2</v>
      </c>
      <c r="Z31" s="204">
        <v>0</v>
      </c>
      <c r="AA31" s="198">
        <v>100</v>
      </c>
      <c r="AB31" s="197">
        <v>0</v>
      </c>
    </row>
    <row r="32" spans="1:28" s="46" customFormat="1" hidden="1" outlineLevel="1" x14ac:dyDescent="0.25">
      <c r="A32" s="52">
        <v>110009</v>
      </c>
      <c r="B32" s="51" t="s">
        <v>43</v>
      </c>
      <c r="C32" s="205">
        <v>23</v>
      </c>
      <c r="D32" s="82">
        <v>34</v>
      </c>
      <c r="E32" s="82">
        <v>22</v>
      </c>
      <c r="F32" s="161">
        <v>24</v>
      </c>
      <c r="G32" s="201">
        <v>100</v>
      </c>
      <c r="H32" s="86">
        <v>100</v>
      </c>
      <c r="I32" s="86">
        <v>100</v>
      </c>
      <c r="J32" s="204">
        <v>50</v>
      </c>
      <c r="K32" s="201">
        <v>100</v>
      </c>
      <c r="L32" s="86" t="s">
        <v>2</v>
      </c>
      <c r="M32" s="86">
        <v>100</v>
      </c>
      <c r="N32" s="204">
        <v>4.1666666666666661</v>
      </c>
      <c r="O32" s="50" t="s">
        <v>2</v>
      </c>
      <c r="P32" s="86">
        <v>100</v>
      </c>
      <c r="Q32" s="86">
        <v>100</v>
      </c>
      <c r="R32" s="204">
        <v>0</v>
      </c>
      <c r="S32" s="50">
        <v>81.818181818181827</v>
      </c>
      <c r="T32" s="86">
        <v>96.551724137931032</v>
      </c>
      <c r="U32" s="86">
        <v>0</v>
      </c>
      <c r="V32" s="204">
        <v>33.333333333333329</v>
      </c>
      <c r="W32" s="50" t="s">
        <v>2</v>
      </c>
      <c r="X32" s="86">
        <v>100</v>
      </c>
      <c r="Y32" s="86">
        <v>100</v>
      </c>
      <c r="Z32" s="204">
        <v>12.5</v>
      </c>
      <c r="AA32" s="198">
        <v>100</v>
      </c>
      <c r="AB32" s="197">
        <v>0</v>
      </c>
    </row>
    <row r="33" spans="1:28" s="46" customFormat="1" hidden="1" outlineLevel="1" x14ac:dyDescent="0.25">
      <c r="A33" s="52">
        <v>110010</v>
      </c>
      <c r="B33" s="51" t="s">
        <v>44</v>
      </c>
      <c r="C33" s="205">
        <v>46</v>
      </c>
      <c r="D33" s="82">
        <v>54</v>
      </c>
      <c r="E33" s="82">
        <v>57</v>
      </c>
      <c r="F33" s="161">
        <v>51</v>
      </c>
      <c r="G33" s="201">
        <v>95.238095238095227</v>
      </c>
      <c r="H33" s="86">
        <v>100</v>
      </c>
      <c r="I33" s="86">
        <v>100</v>
      </c>
      <c r="J33" s="204">
        <v>37.254901960784316</v>
      </c>
      <c r="K33" s="201">
        <v>75</v>
      </c>
      <c r="L33" s="86">
        <v>100</v>
      </c>
      <c r="M33" s="86">
        <v>100</v>
      </c>
      <c r="N33" s="204">
        <v>15.686274509803921</v>
      </c>
      <c r="O33" s="50">
        <v>100</v>
      </c>
      <c r="P33" s="86">
        <v>100</v>
      </c>
      <c r="Q33" s="86">
        <v>88.888888888888886</v>
      </c>
      <c r="R33" s="204">
        <v>1.9607843137254901</v>
      </c>
      <c r="S33" s="50">
        <v>100</v>
      </c>
      <c r="T33" s="86">
        <v>100</v>
      </c>
      <c r="U33" s="86">
        <v>100</v>
      </c>
      <c r="V33" s="204">
        <v>35.294117647058826</v>
      </c>
      <c r="W33" s="50">
        <v>100</v>
      </c>
      <c r="X33" s="86">
        <v>100</v>
      </c>
      <c r="Y33" s="86">
        <v>100</v>
      </c>
      <c r="Z33" s="204">
        <v>5.8823529411764701</v>
      </c>
      <c r="AA33" s="198">
        <v>100</v>
      </c>
      <c r="AB33" s="197">
        <v>3.9215686274509802</v>
      </c>
    </row>
    <row r="34" spans="1:28" s="46" customFormat="1" ht="15.75" collapsed="1" thickBot="1" x14ac:dyDescent="0.3">
      <c r="A34" s="288" t="s">
        <v>96</v>
      </c>
      <c r="B34" s="289"/>
      <c r="C34" s="211">
        <f>SUM(C26:C33)</f>
        <v>268</v>
      </c>
      <c r="D34" s="48">
        <f>SUM(D26:D33)</f>
        <v>219</v>
      </c>
      <c r="E34" s="48">
        <v>225</v>
      </c>
      <c r="F34" s="169">
        <v>208</v>
      </c>
      <c r="G34" s="202">
        <v>98.726114649681534</v>
      </c>
      <c r="H34" s="87">
        <v>92.307692307692307</v>
      </c>
      <c r="I34" s="87">
        <v>100</v>
      </c>
      <c r="J34" s="212">
        <v>42.788461538461533</v>
      </c>
      <c r="K34" s="202">
        <v>96.15384615384616</v>
      </c>
      <c r="L34" s="87">
        <v>100</v>
      </c>
      <c r="M34" s="87">
        <v>96.428571428571431</v>
      </c>
      <c r="N34" s="212">
        <v>21.153846153846153</v>
      </c>
      <c r="O34" s="49">
        <v>95.238095238095227</v>
      </c>
      <c r="P34" s="87">
        <v>97.142857142857139</v>
      </c>
      <c r="Q34" s="87">
        <v>93.75</v>
      </c>
      <c r="R34" s="212">
        <v>0.96153846153846156</v>
      </c>
      <c r="S34" s="49">
        <v>94.915254237288138</v>
      </c>
      <c r="T34" s="87">
        <v>99.173553719008268</v>
      </c>
      <c r="U34" s="87">
        <v>80</v>
      </c>
      <c r="V34" s="212">
        <v>30.288461538461537</v>
      </c>
      <c r="W34" s="49">
        <v>100</v>
      </c>
      <c r="X34" s="87">
        <v>100</v>
      </c>
      <c r="Y34" s="87">
        <v>100</v>
      </c>
      <c r="Z34" s="212">
        <v>3.3653846153846154</v>
      </c>
      <c r="AA34" s="213">
        <v>100</v>
      </c>
      <c r="AB34" s="214">
        <v>1.4423076923076923</v>
      </c>
    </row>
    <row r="35" spans="1:28" s="46" customFormat="1" hidden="1" outlineLevel="1" x14ac:dyDescent="0.25">
      <c r="A35" s="55">
        <v>111002</v>
      </c>
      <c r="B35" s="54" t="s">
        <v>45</v>
      </c>
      <c r="C35" s="207">
        <v>45</v>
      </c>
      <c r="D35" s="81">
        <v>34</v>
      </c>
      <c r="E35" s="81">
        <v>21</v>
      </c>
      <c r="F35" s="166">
        <v>25</v>
      </c>
      <c r="G35" s="200">
        <v>100</v>
      </c>
      <c r="H35" s="85">
        <v>100</v>
      </c>
      <c r="I35" s="85">
        <v>100</v>
      </c>
      <c r="J35" s="208">
        <v>48</v>
      </c>
      <c r="K35" s="200">
        <v>100</v>
      </c>
      <c r="L35" s="85">
        <v>100</v>
      </c>
      <c r="M35" s="85">
        <v>100</v>
      </c>
      <c r="N35" s="208">
        <v>16</v>
      </c>
      <c r="O35" s="53">
        <v>100</v>
      </c>
      <c r="P35" s="85">
        <v>100</v>
      </c>
      <c r="Q35" s="85">
        <v>100</v>
      </c>
      <c r="R35" s="208">
        <v>0</v>
      </c>
      <c r="S35" s="53">
        <v>100</v>
      </c>
      <c r="T35" s="85">
        <v>100</v>
      </c>
      <c r="U35" s="85" t="s">
        <v>2</v>
      </c>
      <c r="V35" s="208">
        <v>32</v>
      </c>
      <c r="W35" s="53" t="s">
        <v>2</v>
      </c>
      <c r="X35" s="85" t="s">
        <v>2</v>
      </c>
      <c r="Y35" s="85">
        <v>100</v>
      </c>
      <c r="Z35" s="208">
        <v>4</v>
      </c>
      <c r="AA35" s="209">
        <v>100</v>
      </c>
      <c r="AB35" s="210">
        <v>0</v>
      </c>
    </row>
    <row r="36" spans="1:28" s="46" customFormat="1" hidden="1" outlineLevel="1" x14ac:dyDescent="0.25">
      <c r="A36" s="52">
        <v>111003</v>
      </c>
      <c r="B36" s="51" t="s">
        <v>46</v>
      </c>
      <c r="C36" s="205">
        <v>21</v>
      </c>
      <c r="D36" s="82">
        <v>17</v>
      </c>
      <c r="E36" s="82">
        <v>18</v>
      </c>
      <c r="F36" s="161">
        <v>23</v>
      </c>
      <c r="G36" s="201">
        <v>100</v>
      </c>
      <c r="H36" s="86">
        <v>80</v>
      </c>
      <c r="I36" s="86">
        <v>100</v>
      </c>
      <c r="J36" s="204">
        <v>17.391304347826086</v>
      </c>
      <c r="K36" s="201">
        <v>100</v>
      </c>
      <c r="L36" s="86">
        <v>100</v>
      </c>
      <c r="M36" s="86">
        <v>100</v>
      </c>
      <c r="N36" s="204">
        <v>13.043478260869565</v>
      </c>
      <c r="O36" s="50">
        <v>100</v>
      </c>
      <c r="P36" s="86">
        <v>100</v>
      </c>
      <c r="Q36" s="86">
        <v>100</v>
      </c>
      <c r="R36" s="204">
        <v>0</v>
      </c>
      <c r="S36" s="50">
        <v>100</v>
      </c>
      <c r="T36" s="86">
        <v>100</v>
      </c>
      <c r="U36" s="86" t="s">
        <v>2</v>
      </c>
      <c r="V36" s="204">
        <v>65.217391304347828</v>
      </c>
      <c r="W36" s="50" t="s">
        <v>2</v>
      </c>
      <c r="X36" s="86">
        <v>100</v>
      </c>
      <c r="Y36" s="86">
        <v>100</v>
      </c>
      <c r="Z36" s="204">
        <v>0</v>
      </c>
      <c r="AA36" s="198">
        <v>100</v>
      </c>
      <c r="AB36" s="197">
        <v>4.3478260869565215</v>
      </c>
    </row>
    <row r="37" spans="1:28" s="46" customFormat="1" hidden="1" outlineLevel="1" x14ac:dyDescent="0.25">
      <c r="A37" s="52">
        <v>111005</v>
      </c>
      <c r="B37" s="51" t="s">
        <v>47</v>
      </c>
      <c r="C37" s="205">
        <v>22</v>
      </c>
      <c r="D37" s="82">
        <v>21</v>
      </c>
      <c r="E37" s="82">
        <v>19</v>
      </c>
      <c r="F37" s="161">
        <v>20</v>
      </c>
      <c r="G37" s="201">
        <v>100</v>
      </c>
      <c r="H37" s="86">
        <v>100</v>
      </c>
      <c r="I37" s="86">
        <v>100</v>
      </c>
      <c r="J37" s="204">
        <v>25</v>
      </c>
      <c r="K37" s="201">
        <v>100</v>
      </c>
      <c r="L37" s="86" t="s">
        <v>2</v>
      </c>
      <c r="M37" s="86" t="s">
        <v>2</v>
      </c>
      <c r="N37" s="204">
        <v>25</v>
      </c>
      <c r="O37" s="50" t="s">
        <v>2</v>
      </c>
      <c r="P37" s="86">
        <v>100</v>
      </c>
      <c r="Q37" s="86" t="s">
        <v>2</v>
      </c>
      <c r="R37" s="204">
        <v>5</v>
      </c>
      <c r="S37" s="50" t="s">
        <v>2</v>
      </c>
      <c r="T37" s="86">
        <v>100</v>
      </c>
      <c r="U37" s="86" t="s">
        <v>2</v>
      </c>
      <c r="V37" s="204">
        <v>10</v>
      </c>
      <c r="W37" s="50">
        <v>100</v>
      </c>
      <c r="X37" s="86">
        <v>100</v>
      </c>
      <c r="Y37" s="86">
        <v>100</v>
      </c>
      <c r="Z37" s="204">
        <v>30</v>
      </c>
      <c r="AA37" s="198">
        <v>100</v>
      </c>
      <c r="AB37" s="197">
        <v>5</v>
      </c>
    </row>
    <row r="38" spans="1:28" s="46" customFormat="1" hidden="1" outlineLevel="1" x14ac:dyDescent="0.25">
      <c r="A38" s="52">
        <v>111008</v>
      </c>
      <c r="B38" s="51" t="s">
        <v>48</v>
      </c>
      <c r="C38" s="205">
        <v>75</v>
      </c>
      <c r="D38" s="82">
        <v>77</v>
      </c>
      <c r="E38" s="82">
        <v>71</v>
      </c>
      <c r="F38" s="161">
        <v>74</v>
      </c>
      <c r="G38" s="201">
        <v>100</v>
      </c>
      <c r="H38" s="86">
        <v>100</v>
      </c>
      <c r="I38" s="86">
        <v>100</v>
      </c>
      <c r="J38" s="204">
        <v>32.432432432432435</v>
      </c>
      <c r="K38" s="201">
        <v>100</v>
      </c>
      <c r="L38" s="86">
        <v>100</v>
      </c>
      <c r="M38" s="86">
        <v>100</v>
      </c>
      <c r="N38" s="204">
        <v>22.972972972972975</v>
      </c>
      <c r="O38" s="50">
        <v>88.888888888888886</v>
      </c>
      <c r="P38" s="86">
        <v>94.73684210526315</v>
      </c>
      <c r="Q38" s="86">
        <v>100</v>
      </c>
      <c r="R38" s="204">
        <v>2.7027027027027026</v>
      </c>
      <c r="S38" s="50">
        <v>100</v>
      </c>
      <c r="T38" s="86">
        <v>100</v>
      </c>
      <c r="U38" s="86">
        <v>100</v>
      </c>
      <c r="V38" s="204">
        <v>33.783783783783782</v>
      </c>
      <c r="W38" s="50">
        <v>100</v>
      </c>
      <c r="X38" s="86">
        <v>100</v>
      </c>
      <c r="Y38" s="86">
        <v>100</v>
      </c>
      <c r="Z38" s="204">
        <v>6.756756756756757</v>
      </c>
      <c r="AA38" s="198">
        <v>100</v>
      </c>
      <c r="AB38" s="197">
        <v>1.3513513513513513</v>
      </c>
    </row>
    <row r="39" spans="1:28" s="46" customFormat="1" hidden="1" outlineLevel="1" x14ac:dyDescent="0.25">
      <c r="A39" s="52">
        <v>111009</v>
      </c>
      <c r="B39" s="51" t="s">
        <v>49</v>
      </c>
      <c r="C39" s="205">
        <v>3</v>
      </c>
      <c r="D39" s="82">
        <v>1</v>
      </c>
      <c r="E39" s="82">
        <v>1</v>
      </c>
      <c r="F39" s="161">
        <v>1</v>
      </c>
      <c r="G39" s="201">
        <v>100</v>
      </c>
      <c r="H39" s="86" t="s">
        <v>2</v>
      </c>
      <c r="I39" s="86">
        <v>100</v>
      </c>
      <c r="J39" s="204">
        <v>0</v>
      </c>
      <c r="K39" s="201" t="s">
        <v>2</v>
      </c>
      <c r="L39" s="86" t="s">
        <v>2</v>
      </c>
      <c r="M39" s="86" t="s">
        <v>2</v>
      </c>
      <c r="N39" s="204">
        <v>0</v>
      </c>
      <c r="O39" s="50" t="s">
        <v>2</v>
      </c>
      <c r="P39" s="86" t="s">
        <v>2</v>
      </c>
      <c r="Q39" s="86" t="s">
        <v>2</v>
      </c>
      <c r="R39" s="204">
        <v>0</v>
      </c>
      <c r="S39" s="50">
        <v>100</v>
      </c>
      <c r="T39" s="86" t="s">
        <v>2</v>
      </c>
      <c r="U39" s="86" t="s">
        <v>2</v>
      </c>
      <c r="V39" s="204">
        <v>0</v>
      </c>
      <c r="W39" s="50">
        <v>100</v>
      </c>
      <c r="X39" s="86">
        <v>100</v>
      </c>
      <c r="Y39" s="86" t="s">
        <v>2</v>
      </c>
      <c r="Z39" s="204">
        <v>0</v>
      </c>
      <c r="AA39" s="198" t="s">
        <v>2</v>
      </c>
      <c r="AB39" s="197">
        <v>0</v>
      </c>
    </row>
    <row r="40" spans="1:28" s="46" customFormat="1" ht="15.75" collapsed="1" thickBot="1" x14ac:dyDescent="0.3">
      <c r="A40" s="288" t="s">
        <v>125</v>
      </c>
      <c r="B40" s="289"/>
      <c r="C40" s="211">
        <f>SUM(C35:C39)</f>
        <v>166</v>
      </c>
      <c r="D40" s="48">
        <f>SUM(D35:D39)</f>
        <v>150</v>
      </c>
      <c r="E40" s="48">
        <v>130</v>
      </c>
      <c r="F40" s="169">
        <v>143</v>
      </c>
      <c r="G40" s="202">
        <v>100</v>
      </c>
      <c r="H40" s="87">
        <v>94.73684210526315</v>
      </c>
      <c r="I40" s="87">
        <v>100</v>
      </c>
      <c r="J40" s="212">
        <v>31.46853146853147</v>
      </c>
      <c r="K40" s="202">
        <v>100</v>
      </c>
      <c r="L40" s="87">
        <v>100</v>
      </c>
      <c r="M40" s="87">
        <v>100</v>
      </c>
      <c r="N40" s="212">
        <v>20.27972027972028</v>
      </c>
      <c r="O40" s="49">
        <v>93.75</v>
      </c>
      <c r="P40" s="87">
        <v>97.959183673469383</v>
      </c>
      <c r="Q40" s="87">
        <v>100</v>
      </c>
      <c r="R40" s="212">
        <v>2.0979020979020979</v>
      </c>
      <c r="S40" s="49">
        <v>100</v>
      </c>
      <c r="T40" s="87">
        <v>100</v>
      </c>
      <c r="U40" s="87">
        <v>100</v>
      </c>
      <c r="V40" s="212">
        <v>34.965034965034967</v>
      </c>
      <c r="W40" s="49">
        <v>100</v>
      </c>
      <c r="X40" s="87">
        <v>100</v>
      </c>
      <c r="Y40" s="87">
        <v>100</v>
      </c>
      <c r="Z40" s="212">
        <v>8.3916083916083917</v>
      </c>
      <c r="AA40" s="213">
        <v>100</v>
      </c>
      <c r="AB40" s="214">
        <v>2.0979020979020979</v>
      </c>
    </row>
    <row r="41" spans="1:28" s="46" customFormat="1" hidden="1" outlineLevel="1" x14ac:dyDescent="0.25">
      <c r="A41" s="55">
        <v>112002</v>
      </c>
      <c r="B41" s="54" t="s">
        <v>50</v>
      </c>
      <c r="C41" s="207">
        <v>44</v>
      </c>
      <c r="D41" s="81">
        <v>19</v>
      </c>
      <c r="E41" s="81">
        <v>26</v>
      </c>
      <c r="F41" s="166">
        <v>23</v>
      </c>
      <c r="G41" s="200">
        <v>100</v>
      </c>
      <c r="H41" s="85" t="s">
        <v>2</v>
      </c>
      <c r="I41" s="85">
        <v>100</v>
      </c>
      <c r="J41" s="208">
        <v>34.782608695652172</v>
      </c>
      <c r="K41" s="200">
        <v>100</v>
      </c>
      <c r="L41" s="85" t="s">
        <v>2</v>
      </c>
      <c r="M41" s="85">
        <v>100</v>
      </c>
      <c r="N41" s="208">
        <v>21.739130434782609</v>
      </c>
      <c r="O41" s="53">
        <v>100</v>
      </c>
      <c r="P41" s="85">
        <v>100</v>
      </c>
      <c r="Q41" s="85">
        <v>100</v>
      </c>
      <c r="R41" s="208">
        <v>4.3478260869565215</v>
      </c>
      <c r="S41" s="53">
        <v>84.615384615384613</v>
      </c>
      <c r="T41" s="85">
        <v>100</v>
      </c>
      <c r="U41" s="85" t="s">
        <v>2</v>
      </c>
      <c r="V41" s="208">
        <v>30.434782608695656</v>
      </c>
      <c r="W41" s="53">
        <v>100</v>
      </c>
      <c r="X41" s="85">
        <v>100</v>
      </c>
      <c r="Y41" s="85">
        <v>100</v>
      </c>
      <c r="Z41" s="208">
        <v>8.695652173913043</v>
      </c>
      <c r="AA41" s="209">
        <v>100</v>
      </c>
      <c r="AB41" s="210">
        <v>0</v>
      </c>
    </row>
    <row r="42" spans="1:28" s="46" customFormat="1" hidden="1" outlineLevel="1" x14ac:dyDescent="0.25">
      <c r="A42" s="52">
        <v>112003</v>
      </c>
      <c r="B42" s="51" t="s">
        <v>51</v>
      </c>
      <c r="C42" s="205">
        <v>19</v>
      </c>
      <c r="D42" s="82">
        <v>40</v>
      </c>
      <c r="E42" s="82">
        <v>29</v>
      </c>
      <c r="F42" s="161">
        <v>31</v>
      </c>
      <c r="G42" s="201">
        <v>100</v>
      </c>
      <c r="H42" s="86">
        <v>100</v>
      </c>
      <c r="I42" s="86">
        <v>100</v>
      </c>
      <c r="J42" s="204">
        <v>58.064516129032263</v>
      </c>
      <c r="K42" s="201">
        <v>100</v>
      </c>
      <c r="L42" s="86">
        <v>100</v>
      </c>
      <c r="M42" s="86">
        <v>100</v>
      </c>
      <c r="N42" s="204">
        <v>16.129032258064516</v>
      </c>
      <c r="O42" s="50">
        <v>100</v>
      </c>
      <c r="P42" s="86">
        <v>100</v>
      </c>
      <c r="Q42" s="86">
        <v>100</v>
      </c>
      <c r="R42" s="204">
        <v>0</v>
      </c>
      <c r="S42" s="50">
        <v>100</v>
      </c>
      <c r="T42" s="86">
        <v>100</v>
      </c>
      <c r="U42" s="86" t="s">
        <v>2</v>
      </c>
      <c r="V42" s="204">
        <v>16.129032258064516</v>
      </c>
      <c r="W42" s="50" t="s">
        <v>2</v>
      </c>
      <c r="X42" s="86">
        <v>100</v>
      </c>
      <c r="Y42" s="86">
        <v>100</v>
      </c>
      <c r="Z42" s="204">
        <v>9.67741935483871</v>
      </c>
      <c r="AA42" s="198">
        <v>100</v>
      </c>
      <c r="AB42" s="197">
        <v>0</v>
      </c>
    </row>
    <row r="43" spans="1:28" s="46" customFormat="1" hidden="1" outlineLevel="1" x14ac:dyDescent="0.25">
      <c r="A43" s="52">
        <v>112007</v>
      </c>
      <c r="B43" s="51" t="s">
        <v>52</v>
      </c>
      <c r="C43" s="205">
        <v>37</v>
      </c>
      <c r="D43" s="82">
        <v>34</v>
      </c>
      <c r="E43" s="82">
        <v>39</v>
      </c>
      <c r="F43" s="161">
        <v>25</v>
      </c>
      <c r="G43" s="201">
        <v>100</v>
      </c>
      <c r="H43" s="86">
        <v>50</v>
      </c>
      <c r="I43" s="86">
        <v>100</v>
      </c>
      <c r="J43" s="204">
        <v>24</v>
      </c>
      <c r="K43" s="201">
        <v>100</v>
      </c>
      <c r="L43" s="86">
        <v>100</v>
      </c>
      <c r="M43" s="86">
        <v>100</v>
      </c>
      <c r="N43" s="204">
        <v>8</v>
      </c>
      <c r="O43" s="50">
        <v>100</v>
      </c>
      <c r="P43" s="86">
        <v>100</v>
      </c>
      <c r="Q43" s="86">
        <v>100</v>
      </c>
      <c r="R43" s="204">
        <v>0</v>
      </c>
      <c r="S43" s="50">
        <v>100</v>
      </c>
      <c r="T43" s="86">
        <v>100</v>
      </c>
      <c r="U43" s="86">
        <v>100</v>
      </c>
      <c r="V43" s="204">
        <v>68</v>
      </c>
      <c r="W43" s="50" t="s">
        <v>2</v>
      </c>
      <c r="X43" s="86">
        <v>100</v>
      </c>
      <c r="Y43" s="86" t="s">
        <v>2</v>
      </c>
      <c r="Z43" s="204">
        <v>0</v>
      </c>
      <c r="AA43" s="198">
        <v>100</v>
      </c>
      <c r="AB43" s="197">
        <v>0</v>
      </c>
    </row>
    <row r="44" spans="1:28" s="46" customFormat="1" ht="15.75" collapsed="1" thickBot="1" x14ac:dyDescent="0.3">
      <c r="A44" s="288" t="s">
        <v>97</v>
      </c>
      <c r="B44" s="289"/>
      <c r="C44" s="211">
        <f>SUM(C41:C43)</f>
        <v>100</v>
      </c>
      <c r="D44" s="48">
        <f>SUM(D41:D43)</f>
        <v>93</v>
      </c>
      <c r="E44" s="48">
        <v>94</v>
      </c>
      <c r="F44" s="169">
        <v>79</v>
      </c>
      <c r="G44" s="202">
        <v>100</v>
      </c>
      <c r="H44" s="87">
        <v>80</v>
      </c>
      <c r="I44" s="87">
        <v>100</v>
      </c>
      <c r="J44" s="212">
        <v>40.506329113924053</v>
      </c>
      <c r="K44" s="202">
        <v>100</v>
      </c>
      <c r="L44" s="87">
        <v>100</v>
      </c>
      <c r="M44" s="87">
        <v>100</v>
      </c>
      <c r="N44" s="212">
        <v>15.18987341772152</v>
      </c>
      <c r="O44" s="49">
        <v>100</v>
      </c>
      <c r="P44" s="87">
        <v>100</v>
      </c>
      <c r="Q44" s="87">
        <v>100</v>
      </c>
      <c r="R44" s="212">
        <v>1.2658227848101267</v>
      </c>
      <c r="S44" s="49">
        <v>90.476190476190482</v>
      </c>
      <c r="T44" s="87">
        <v>100</v>
      </c>
      <c r="U44" s="87">
        <v>100</v>
      </c>
      <c r="V44" s="212">
        <v>36.708860759493675</v>
      </c>
      <c r="W44" s="49">
        <v>100</v>
      </c>
      <c r="X44" s="87">
        <v>100</v>
      </c>
      <c r="Y44" s="87">
        <v>100</v>
      </c>
      <c r="Z44" s="212">
        <v>6.3291139240506329</v>
      </c>
      <c r="AA44" s="213">
        <v>100</v>
      </c>
      <c r="AB44" s="214">
        <v>0</v>
      </c>
    </row>
    <row r="45" spans="1:28" s="46" customFormat="1" hidden="1" outlineLevel="1" x14ac:dyDescent="0.25">
      <c r="A45" s="55">
        <v>114001</v>
      </c>
      <c r="B45" s="54" t="s">
        <v>53</v>
      </c>
      <c r="C45" s="207">
        <v>42</v>
      </c>
      <c r="D45" s="81">
        <v>24</v>
      </c>
      <c r="E45" s="81">
        <v>49</v>
      </c>
      <c r="F45" s="166">
        <v>46</v>
      </c>
      <c r="G45" s="200">
        <v>100</v>
      </c>
      <c r="H45" s="85">
        <v>100</v>
      </c>
      <c r="I45" s="85">
        <v>100</v>
      </c>
      <c r="J45" s="208">
        <v>63.04347826086957</v>
      </c>
      <c r="K45" s="200">
        <v>100</v>
      </c>
      <c r="L45" s="85">
        <v>100</v>
      </c>
      <c r="M45" s="85" t="s">
        <v>2</v>
      </c>
      <c r="N45" s="208">
        <v>17.391304347826086</v>
      </c>
      <c r="O45" s="53">
        <v>100</v>
      </c>
      <c r="P45" s="85">
        <v>100</v>
      </c>
      <c r="Q45" s="85" t="s">
        <v>2</v>
      </c>
      <c r="R45" s="208">
        <v>0</v>
      </c>
      <c r="S45" s="53">
        <v>100</v>
      </c>
      <c r="T45" s="85">
        <v>100</v>
      </c>
      <c r="U45" s="85" t="s">
        <v>2</v>
      </c>
      <c r="V45" s="208">
        <v>13.043478260869565</v>
      </c>
      <c r="W45" s="53">
        <v>50</v>
      </c>
      <c r="X45" s="85">
        <v>100</v>
      </c>
      <c r="Y45" s="85">
        <v>100</v>
      </c>
      <c r="Z45" s="208">
        <v>6.5217391304347823</v>
      </c>
      <c r="AA45" s="209">
        <v>100</v>
      </c>
      <c r="AB45" s="210">
        <v>0</v>
      </c>
    </row>
    <row r="46" spans="1:28" s="46" customFormat="1" hidden="1" outlineLevel="1" x14ac:dyDescent="0.25">
      <c r="A46" s="52">
        <v>114002</v>
      </c>
      <c r="B46" s="51" t="s">
        <v>54</v>
      </c>
      <c r="C46" s="205">
        <v>45</v>
      </c>
      <c r="D46" s="82">
        <v>46</v>
      </c>
      <c r="E46" s="82">
        <v>48</v>
      </c>
      <c r="F46" s="161">
        <v>41</v>
      </c>
      <c r="G46" s="201">
        <v>100</v>
      </c>
      <c r="H46" s="86">
        <v>100</v>
      </c>
      <c r="I46" s="86">
        <v>100</v>
      </c>
      <c r="J46" s="204">
        <v>51.219512195121951</v>
      </c>
      <c r="K46" s="201">
        <v>100</v>
      </c>
      <c r="L46" s="86">
        <v>100</v>
      </c>
      <c r="M46" s="86">
        <v>100</v>
      </c>
      <c r="N46" s="204">
        <v>21.951219512195124</v>
      </c>
      <c r="O46" s="50">
        <v>100</v>
      </c>
      <c r="P46" s="86">
        <v>93.75</v>
      </c>
      <c r="Q46" s="86" t="s">
        <v>2</v>
      </c>
      <c r="R46" s="204">
        <v>2.4390243902439024</v>
      </c>
      <c r="S46" s="50">
        <v>100</v>
      </c>
      <c r="T46" s="86">
        <v>100</v>
      </c>
      <c r="U46" s="86">
        <v>100</v>
      </c>
      <c r="V46" s="204">
        <v>12.195121951219512</v>
      </c>
      <c r="W46" s="50" t="s">
        <v>2</v>
      </c>
      <c r="X46" s="86">
        <v>100</v>
      </c>
      <c r="Y46" s="86">
        <v>100</v>
      </c>
      <c r="Z46" s="204">
        <v>9.7560975609756095</v>
      </c>
      <c r="AA46" s="198">
        <v>100</v>
      </c>
      <c r="AB46" s="197">
        <v>2.4390243902439024</v>
      </c>
    </row>
    <row r="47" spans="1:28" s="46" customFormat="1" hidden="1" outlineLevel="1" x14ac:dyDescent="0.25">
      <c r="A47" s="52">
        <v>114003</v>
      </c>
      <c r="B47" s="51" t="s">
        <v>55</v>
      </c>
      <c r="C47" s="205">
        <v>27</v>
      </c>
      <c r="D47" s="82">
        <v>26</v>
      </c>
      <c r="E47" s="82">
        <v>26</v>
      </c>
      <c r="F47" s="161">
        <v>25</v>
      </c>
      <c r="G47" s="201">
        <v>100</v>
      </c>
      <c r="H47" s="86">
        <v>85.714285714285708</v>
      </c>
      <c r="I47" s="86">
        <v>100</v>
      </c>
      <c r="J47" s="204">
        <v>52</v>
      </c>
      <c r="K47" s="201">
        <v>100</v>
      </c>
      <c r="L47" s="86" t="s">
        <v>2</v>
      </c>
      <c r="M47" s="86">
        <v>100</v>
      </c>
      <c r="N47" s="204">
        <v>8</v>
      </c>
      <c r="O47" s="50">
        <v>100</v>
      </c>
      <c r="P47" s="86">
        <v>75</v>
      </c>
      <c r="Q47" s="86" t="s">
        <v>2</v>
      </c>
      <c r="R47" s="204">
        <v>0</v>
      </c>
      <c r="S47" s="50">
        <v>100</v>
      </c>
      <c r="T47" s="86">
        <v>100</v>
      </c>
      <c r="U47" s="86" t="s">
        <v>2</v>
      </c>
      <c r="V47" s="204">
        <v>28.000000000000004</v>
      </c>
      <c r="W47" s="50">
        <v>50</v>
      </c>
      <c r="X47" s="86">
        <v>90</v>
      </c>
      <c r="Y47" s="86" t="s">
        <v>2</v>
      </c>
      <c r="Z47" s="204">
        <v>8</v>
      </c>
      <c r="AA47" s="198">
        <v>94.117647058823522</v>
      </c>
      <c r="AB47" s="197">
        <v>4</v>
      </c>
    </row>
    <row r="48" spans="1:28" s="46" customFormat="1" hidden="1" outlineLevel="1" x14ac:dyDescent="0.25">
      <c r="A48" s="52">
        <v>114005</v>
      </c>
      <c r="B48" s="51" t="s">
        <v>56</v>
      </c>
      <c r="C48" s="205">
        <v>28</v>
      </c>
      <c r="D48" s="82">
        <v>23</v>
      </c>
      <c r="E48" s="82">
        <v>25</v>
      </c>
      <c r="F48" s="161">
        <v>37</v>
      </c>
      <c r="G48" s="201">
        <v>100</v>
      </c>
      <c r="H48" s="86">
        <v>77.777777777777786</v>
      </c>
      <c r="I48" s="86">
        <v>100</v>
      </c>
      <c r="J48" s="204">
        <v>40.54054054054054</v>
      </c>
      <c r="K48" s="201">
        <v>100</v>
      </c>
      <c r="L48" s="86">
        <v>100</v>
      </c>
      <c r="M48" s="86">
        <v>100</v>
      </c>
      <c r="N48" s="204">
        <v>16.216216216216218</v>
      </c>
      <c r="O48" s="50">
        <v>100</v>
      </c>
      <c r="P48" s="86">
        <v>100</v>
      </c>
      <c r="Q48" s="86" t="s">
        <v>2</v>
      </c>
      <c r="R48" s="204">
        <v>0</v>
      </c>
      <c r="S48" s="50">
        <v>80</v>
      </c>
      <c r="T48" s="86">
        <v>100</v>
      </c>
      <c r="U48" s="86" t="s">
        <v>2</v>
      </c>
      <c r="V48" s="204">
        <v>32.432432432432435</v>
      </c>
      <c r="W48" s="50">
        <v>100</v>
      </c>
      <c r="X48" s="86">
        <v>100</v>
      </c>
      <c r="Y48" s="86" t="s">
        <v>2</v>
      </c>
      <c r="Z48" s="204">
        <v>10.810810810810811</v>
      </c>
      <c r="AA48" s="198">
        <v>100</v>
      </c>
      <c r="AB48" s="197">
        <v>0</v>
      </c>
    </row>
    <row r="49" spans="1:28" s="46" customFormat="1" hidden="1" outlineLevel="1" x14ac:dyDescent="0.25">
      <c r="A49" s="52">
        <v>114006</v>
      </c>
      <c r="B49" s="51" t="s">
        <v>57</v>
      </c>
      <c r="C49" s="205">
        <v>8</v>
      </c>
      <c r="D49" s="82">
        <v>15</v>
      </c>
      <c r="E49" s="82">
        <v>16</v>
      </c>
      <c r="F49" s="161">
        <v>14</v>
      </c>
      <c r="G49" s="201">
        <v>100</v>
      </c>
      <c r="H49" s="86" t="s">
        <v>2</v>
      </c>
      <c r="I49" s="86">
        <v>100</v>
      </c>
      <c r="J49" s="204">
        <v>14.285714285714285</v>
      </c>
      <c r="K49" s="201">
        <v>100</v>
      </c>
      <c r="L49" s="86" t="s">
        <v>2</v>
      </c>
      <c r="M49" s="86">
        <v>100</v>
      </c>
      <c r="N49" s="204">
        <v>0</v>
      </c>
      <c r="O49" s="50">
        <v>100</v>
      </c>
      <c r="P49" s="86">
        <v>100</v>
      </c>
      <c r="Q49" s="86" t="s">
        <v>2</v>
      </c>
      <c r="R49" s="204">
        <v>0</v>
      </c>
      <c r="S49" s="50" t="s">
        <v>2</v>
      </c>
      <c r="T49" s="86">
        <v>91.666666666666657</v>
      </c>
      <c r="U49" s="86" t="s">
        <v>2</v>
      </c>
      <c r="V49" s="204">
        <v>85.714285714285708</v>
      </c>
      <c r="W49" s="50">
        <v>100</v>
      </c>
      <c r="X49" s="86">
        <v>100</v>
      </c>
      <c r="Y49" s="86">
        <v>100</v>
      </c>
      <c r="Z49" s="204">
        <v>0</v>
      </c>
      <c r="AA49" s="198">
        <v>100</v>
      </c>
      <c r="AB49" s="197">
        <v>0</v>
      </c>
    </row>
    <row r="50" spans="1:28" s="46" customFormat="1" hidden="1" outlineLevel="1" x14ac:dyDescent="0.25">
      <c r="A50" s="52">
        <v>114010</v>
      </c>
      <c r="B50" s="51" t="s">
        <v>58</v>
      </c>
      <c r="C50" s="205">
        <v>50</v>
      </c>
      <c r="D50" s="82">
        <v>23</v>
      </c>
      <c r="E50" s="82">
        <v>25</v>
      </c>
      <c r="F50" s="161">
        <v>26</v>
      </c>
      <c r="G50" s="201">
        <v>100</v>
      </c>
      <c r="H50" s="86">
        <v>100</v>
      </c>
      <c r="I50" s="86">
        <v>100</v>
      </c>
      <c r="J50" s="204">
        <v>42.307692307692307</v>
      </c>
      <c r="K50" s="201">
        <v>100</v>
      </c>
      <c r="L50" s="86">
        <v>100</v>
      </c>
      <c r="M50" s="86" t="s">
        <v>2</v>
      </c>
      <c r="N50" s="204">
        <v>30.76923076923077</v>
      </c>
      <c r="O50" s="50">
        <v>100</v>
      </c>
      <c r="P50" s="86">
        <v>100</v>
      </c>
      <c r="Q50" s="86">
        <v>100</v>
      </c>
      <c r="R50" s="204">
        <v>0</v>
      </c>
      <c r="S50" s="50">
        <v>100</v>
      </c>
      <c r="T50" s="86">
        <v>100</v>
      </c>
      <c r="U50" s="86">
        <v>100</v>
      </c>
      <c r="V50" s="204">
        <v>26.923076923076923</v>
      </c>
      <c r="W50" s="50">
        <v>100</v>
      </c>
      <c r="X50" s="86">
        <v>100</v>
      </c>
      <c r="Y50" s="86">
        <v>100</v>
      </c>
      <c r="Z50" s="204">
        <v>0</v>
      </c>
      <c r="AA50" s="198">
        <v>100</v>
      </c>
      <c r="AB50" s="197">
        <v>0</v>
      </c>
    </row>
    <row r="51" spans="1:28" s="46" customFormat="1" collapsed="1" x14ac:dyDescent="0.25">
      <c r="A51" s="290" t="s">
        <v>98</v>
      </c>
      <c r="B51" s="291"/>
      <c r="C51" s="215">
        <f>SUM(C45:C50)</f>
        <v>200</v>
      </c>
      <c r="D51" s="216">
        <f>SUM(D45:D50)</f>
        <v>157</v>
      </c>
      <c r="E51" s="216">
        <v>189</v>
      </c>
      <c r="F51" s="172">
        <v>189</v>
      </c>
      <c r="G51" s="217">
        <v>100</v>
      </c>
      <c r="H51" s="218">
        <v>88</v>
      </c>
      <c r="I51" s="218">
        <v>100</v>
      </c>
      <c r="J51" s="219">
        <v>48.148148148148145</v>
      </c>
      <c r="K51" s="217">
        <v>100</v>
      </c>
      <c r="L51" s="218">
        <v>100</v>
      </c>
      <c r="M51" s="218">
        <v>100</v>
      </c>
      <c r="N51" s="219">
        <v>17.460317460317459</v>
      </c>
      <c r="O51" s="220">
        <v>100</v>
      </c>
      <c r="P51" s="218">
        <v>94.285714285714278</v>
      </c>
      <c r="Q51" s="218">
        <v>100</v>
      </c>
      <c r="R51" s="219">
        <v>0.52910052910052907</v>
      </c>
      <c r="S51" s="220">
        <v>98.076923076923066</v>
      </c>
      <c r="T51" s="218">
        <v>98.461538461538467</v>
      </c>
      <c r="U51" s="218">
        <v>100</v>
      </c>
      <c r="V51" s="219">
        <v>25.925925925925924</v>
      </c>
      <c r="W51" s="220">
        <v>77.777777777777786</v>
      </c>
      <c r="X51" s="218">
        <v>95.454545454545453</v>
      </c>
      <c r="Y51" s="218">
        <v>100</v>
      </c>
      <c r="Z51" s="219">
        <v>6.8783068783068781</v>
      </c>
      <c r="AA51" s="221">
        <v>98.936170212765958</v>
      </c>
      <c r="AB51" s="222">
        <v>1.0582010582010581</v>
      </c>
    </row>
    <row r="52" spans="1:28" s="46" customFormat="1" hidden="1" outlineLevel="1" x14ac:dyDescent="0.25">
      <c r="A52" s="55">
        <v>115002</v>
      </c>
      <c r="B52" s="54" t="s">
        <v>59</v>
      </c>
      <c r="C52" s="207">
        <v>61</v>
      </c>
      <c r="D52" s="81">
        <v>63</v>
      </c>
      <c r="E52" s="81">
        <v>79</v>
      </c>
      <c r="F52" s="166">
        <v>56</v>
      </c>
      <c r="G52" s="200">
        <v>100</v>
      </c>
      <c r="H52" s="85">
        <v>100</v>
      </c>
      <c r="I52" s="85">
        <v>100</v>
      </c>
      <c r="J52" s="208">
        <v>26.785714285714285</v>
      </c>
      <c r="K52" s="200">
        <v>100</v>
      </c>
      <c r="L52" s="85">
        <v>100</v>
      </c>
      <c r="M52" s="85">
        <v>100</v>
      </c>
      <c r="N52" s="208">
        <v>33.928571428571431</v>
      </c>
      <c r="O52" s="53">
        <v>100</v>
      </c>
      <c r="P52" s="85">
        <v>94.117647058823522</v>
      </c>
      <c r="Q52" s="85">
        <v>100</v>
      </c>
      <c r="R52" s="208">
        <v>0</v>
      </c>
      <c r="S52" s="53">
        <v>100</v>
      </c>
      <c r="T52" s="85">
        <v>96.666666666666671</v>
      </c>
      <c r="U52" s="85">
        <v>75</v>
      </c>
      <c r="V52" s="208">
        <v>32.142857142857146</v>
      </c>
      <c r="W52" s="53">
        <v>80</v>
      </c>
      <c r="X52" s="85">
        <v>83.333333333333343</v>
      </c>
      <c r="Y52" s="85">
        <v>90.909090909090907</v>
      </c>
      <c r="Z52" s="208">
        <v>5.3571428571428568</v>
      </c>
      <c r="AA52" s="209">
        <v>100</v>
      </c>
      <c r="AB52" s="210">
        <v>1.7857142857142856</v>
      </c>
    </row>
    <row r="53" spans="1:28" s="46" customFormat="1" hidden="1" outlineLevel="1" x14ac:dyDescent="0.25">
      <c r="A53" s="52">
        <v>115004</v>
      </c>
      <c r="B53" s="51" t="s">
        <v>60</v>
      </c>
      <c r="C53" s="205">
        <v>26</v>
      </c>
      <c r="D53" s="82">
        <v>31</v>
      </c>
      <c r="E53" s="82">
        <v>17</v>
      </c>
      <c r="F53" s="161">
        <v>19</v>
      </c>
      <c r="G53" s="201">
        <v>100</v>
      </c>
      <c r="H53" s="86">
        <v>100</v>
      </c>
      <c r="I53" s="86">
        <v>100</v>
      </c>
      <c r="J53" s="204">
        <v>47.368421052631575</v>
      </c>
      <c r="K53" s="201">
        <v>100</v>
      </c>
      <c r="L53" s="86">
        <v>100</v>
      </c>
      <c r="M53" s="86">
        <v>100</v>
      </c>
      <c r="N53" s="204">
        <v>0</v>
      </c>
      <c r="O53" s="50" t="s">
        <v>2</v>
      </c>
      <c r="P53" s="86">
        <v>100</v>
      </c>
      <c r="Q53" s="86">
        <v>100</v>
      </c>
      <c r="R53" s="204">
        <v>0</v>
      </c>
      <c r="S53" s="50">
        <v>100</v>
      </c>
      <c r="T53" s="86">
        <v>100</v>
      </c>
      <c r="U53" s="86" t="s">
        <v>2</v>
      </c>
      <c r="V53" s="204">
        <v>47.368421052631575</v>
      </c>
      <c r="W53" s="50">
        <v>100</v>
      </c>
      <c r="X53" s="86">
        <v>100</v>
      </c>
      <c r="Y53" s="86" t="s">
        <v>2</v>
      </c>
      <c r="Z53" s="204">
        <v>0</v>
      </c>
      <c r="AA53" s="198">
        <v>100</v>
      </c>
      <c r="AB53" s="197">
        <v>5.2631578947368416</v>
      </c>
    </row>
    <row r="54" spans="1:28" s="46" customFormat="1" hidden="1" outlineLevel="1" x14ac:dyDescent="0.25">
      <c r="A54" s="52">
        <v>115007</v>
      </c>
      <c r="B54" s="51" t="s">
        <v>61</v>
      </c>
      <c r="C54" s="205">
        <v>4</v>
      </c>
      <c r="D54" s="82">
        <v>4</v>
      </c>
      <c r="E54" s="82">
        <v>3</v>
      </c>
      <c r="F54" s="161">
        <v>5</v>
      </c>
      <c r="G54" s="201">
        <v>100</v>
      </c>
      <c r="H54" s="86" t="s">
        <v>2</v>
      </c>
      <c r="I54" s="86">
        <v>100</v>
      </c>
      <c r="J54" s="204">
        <v>0</v>
      </c>
      <c r="K54" s="201">
        <v>100</v>
      </c>
      <c r="L54" s="86" t="s">
        <v>2</v>
      </c>
      <c r="M54" s="86" t="s">
        <v>2</v>
      </c>
      <c r="N54" s="204">
        <v>0</v>
      </c>
      <c r="O54" s="50">
        <v>100</v>
      </c>
      <c r="P54" s="86" t="s">
        <v>2</v>
      </c>
      <c r="Q54" s="86" t="s">
        <v>2</v>
      </c>
      <c r="R54" s="204">
        <v>40</v>
      </c>
      <c r="S54" s="50" t="s">
        <v>2</v>
      </c>
      <c r="T54" s="86" t="s">
        <v>2</v>
      </c>
      <c r="U54" s="86" t="s">
        <v>2</v>
      </c>
      <c r="V54" s="204">
        <v>0</v>
      </c>
      <c r="W54" s="50" t="s">
        <v>2</v>
      </c>
      <c r="X54" s="86">
        <v>100</v>
      </c>
      <c r="Y54" s="86" t="s">
        <v>2</v>
      </c>
      <c r="Z54" s="204">
        <v>60</v>
      </c>
      <c r="AA54" s="198">
        <v>100</v>
      </c>
      <c r="AB54" s="197">
        <v>0</v>
      </c>
    </row>
    <row r="55" spans="1:28" s="46" customFormat="1" ht="15.75" collapsed="1" thickBot="1" x14ac:dyDescent="0.3">
      <c r="A55" s="288" t="s">
        <v>99</v>
      </c>
      <c r="B55" s="289"/>
      <c r="C55" s="211">
        <f>SUM(C52:C54)</f>
        <v>91</v>
      </c>
      <c r="D55" s="48">
        <f>SUM(D52:D54)</f>
        <v>98</v>
      </c>
      <c r="E55" s="48">
        <v>99</v>
      </c>
      <c r="F55" s="169">
        <v>80</v>
      </c>
      <c r="G55" s="202">
        <v>100</v>
      </c>
      <c r="H55" s="87">
        <v>100</v>
      </c>
      <c r="I55" s="87">
        <v>100</v>
      </c>
      <c r="J55" s="212">
        <v>30</v>
      </c>
      <c r="K55" s="202">
        <v>100</v>
      </c>
      <c r="L55" s="87">
        <v>100</v>
      </c>
      <c r="M55" s="87">
        <v>100</v>
      </c>
      <c r="N55" s="212">
        <v>23.75</v>
      </c>
      <c r="O55" s="49">
        <v>100</v>
      </c>
      <c r="P55" s="87">
        <v>96.551724137931032</v>
      </c>
      <c r="Q55" s="87">
        <v>100</v>
      </c>
      <c r="R55" s="212">
        <v>2.5</v>
      </c>
      <c r="S55" s="49">
        <v>100</v>
      </c>
      <c r="T55" s="87">
        <v>97.674418604651152</v>
      </c>
      <c r="U55" s="87">
        <v>75</v>
      </c>
      <c r="V55" s="212">
        <v>33.75</v>
      </c>
      <c r="W55" s="49">
        <v>83.333333333333343</v>
      </c>
      <c r="X55" s="87">
        <v>90.909090909090907</v>
      </c>
      <c r="Y55" s="87">
        <v>90.909090909090907</v>
      </c>
      <c r="Z55" s="212">
        <v>7.5</v>
      </c>
      <c r="AA55" s="213">
        <v>100</v>
      </c>
      <c r="AB55" s="214">
        <v>2.5</v>
      </c>
    </row>
    <row r="56" spans="1:28" s="46" customFormat="1" hidden="1" outlineLevel="1" x14ac:dyDescent="0.25">
      <c r="A56" s="55">
        <v>116003</v>
      </c>
      <c r="B56" s="54" t="s">
        <v>62</v>
      </c>
      <c r="C56" s="207">
        <v>51</v>
      </c>
      <c r="D56" s="81">
        <v>55</v>
      </c>
      <c r="E56" s="81">
        <v>50</v>
      </c>
      <c r="F56" s="166">
        <v>43</v>
      </c>
      <c r="G56" s="200">
        <v>100</v>
      </c>
      <c r="H56" s="85">
        <v>100</v>
      </c>
      <c r="I56" s="85">
        <v>100</v>
      </c>
      <c r="J56" s="208">
        <v>55.813953488372093</v>
      </c>
      <c r="K56" s="200">
        <v>100</v>
      </c>
      <c r="L56" s="85">
        <v>100</v>
      </c>
      <c r="M56" s="85">
        <v>100</v>
      </c>
      <c r="N56" s="208">
        <v>32.558139534883722</v>
      </c>
      <c r="O56" s="53">
        <v>100</v>
      </c>
      <c r="P56" s="85">
        <v>100</v>
      </c>
      <c r="Q56" s="85">
        <v>100</v>
      </c>
      <c r="R56" s="208">
        <v>0</v>
      </c>
      <c r="S56" s="53">
        <v>100</v>
      </c>
      <c r="T56" s="85">
        <v>100</v>
      </c>
      <c r="U56" s="85" t="s">
        <v>2</v>
      </c>
      <c r="V56" s="208">
        <v>11.627906976744185</v>
      </c>
      <c r="W56" s="53">
        <v>100</v>
      </c>
      <c r="X56" s="85">
        <v>100</v>
      </c>
      <c r="Y56" s="85">
        <v>100</v>
      </c>
      <c r="Z56" s="208">
        <v>0</v>
      </c>
      <c r="AA56" s="209">
        <v>100</v>
      </c>
      <c r="AB56" s="210">
        <v>0</v>
      </c>
    </row>
    <row r="57" spans="1:28" s="46" customFormat="1" hidden="1" outlineLevel="1" x14ac:dyDescent="0.25">
      <c r="A57" s="52">
        <v>116004</v>
      </c>
      <c r="B57" s="51" t="s">
        <v>63</v>
      </c>
      <c r="C57" s="205">
        <v>38</v>
      </c>
      <c r="D57" s="82">
        <v>53</v>
      </c>
      <c r="E57" s="82">
        <v>44</v>
      </c>
      <c r="F57" s="161">
        <v>54</v>
      </c>
      <c r="G57" s="201">
        <v>100</v>
      </c>
      <c r="H57" s="86">
        <v>100</v>
      </c>
      <c r="I57" s="86">
        <v>100</v>
      </c>
      <c r="J57" s="204">
        <v>50</v>
      </c>
      <c r="K57" s="201">
        <v>100</v>
      </c>
      <c r="L57" s="86">
        <v>100</v>
      </c>
      <c r="M57" s="86">
        <v>100</v>
      </c>
      <c r="N57" s="204">
        <v>22.222222222222221</v>
      </c>
      <c r="O57" s="50">
        <v>66.666666666666657</v>
      </c>
      <c r="P57" s="86">
        <v>100</v>
      </c>
      <c r="Q57" s="86">
        <v>100</v>
      </c>
      <c r="R57" s="204">
        <v>7.4074074074074066</v>
      </c>
      <c r="S57" s="50">
        <v>100</v>
      </c>
      <c r="T57" s="86">
        <v>100</v>
      </c>
      <c r="U57" s="86">
        <v>100</v>
      </c>
      <c r="V57" s="204">
        <v>11.111111111111111</v>
      </c>
      <c r="W57" s="50">
        <v>100</v>
      </c>
      <c r="X57" s="86">
        <v>100</v>
      </c>
      <c r="Y57" s="86">
        <v>100</v>
      </c>
      <c r="Z57" s="204">
        <v>7.4074074074074066</v>
      </c>
      <c r="AA57" s="198">
        <v>100</v>
      </c>
      <c r="AB57" s="197">
        <v>1.8518518518518516</v>
      </c>
    </row>
    <row r="58" spans="1:28" s="46" customFormat="1" ht="15.75" collapsed="1" thickBot="1" x14ac:dyDescent="0.3">
      <c r="A58" s="288" t="s">
        <v>100</v>
      </c>
      <c r="B58" s="289"/>
      <c r="C58" s="211">
        <f>SUM(C56:C57)</f>
        <v>89</v>
      </c>
      <c r="D58" s="48">
        <f>SUM(D56:D57)</f>
        <v>108</v>
      </c>
      <c r="E58" s="48">
        <v>94</v>
      </c>
      <c r="F58" s="169">
        <v>97</v>
      </c>
      <c r="G58" s="202">
        <v>100</v>
      </c>
      <c r="H58" s="87">
        <v>100</v>
      </c>
      <c r="I58" s="87">
        <v>100</v>
      </c>
      <c r="J58" s="212">
        <v>52.577319587628871</v>
      </c>
      <c r="K58" s="202">
        <v>100</v>
      </c>
      <c r="L58" s="87">
        <v>100</v>
      </c>
      <c r="M58" s="87">
        <v>100</v>
      </c>
      <c r="N58" s="212">
        <v>26.804123711340207</v>
      </c>
      <c r="O58" s="49">
        <v>83.333333333333343</v>
      </c>
      <c r="P58" s="87">
        <v>100</v>
      </c>
      <c r="Q58" s="87">
        <v>100</v>
      </c>
      <c r="R58" s="212">
        <v>4.1237113402061851</v>
      </c>
      <c r="S58" s="49">
        <v>100</v>
      </c>
      <c r="T58" s="87">
        <v>100</v>
      </c>
      <c r="U58" s="87">
        <v>100</v>
      </c>
      <c r="V58" s="212">
        <v>11.340206185567011</v>
      </c>
      <c r="W58" s="49">
        <v>100</v>
      </c>
      <c r="X58" s="87">
        <v>100</v>
      </c>
      <c r="Y58" s="87">
        <v>100</v>
      </c>
      <c r="Z58" s="212">
        <v>4.1237113402061851</v>
      </c>
      <c r="AA58" s="213">
        <v>100</v>
      </c>
      <c r="AB58" s="214">
        <v>1.0309278350515463</v>
      </c>
    </row>
    <row r="59" spans="1:28" s="46" customFormat="1" hidden="1" outlineLevel="1" x14ac:dyDescent="0.25">
      <c r="A59" s="55">
        <v>117001</v>
      </c>
      <c r="B59" s="54" t="s">
        <v>64</v>
      </c>
      <c r="C59" s="207">
        <v>92</v>
      </c>
      <c r="D59" s="81">
        <v>72</v>
      </c>
      <c r="E59" s="81">
        <v>52</v>
      </c>
      <c r="F59" s="166">
        <v>58</v>
      </c>
      <c r="G59" s="200">
        <v>95.121951219512198</v>
      </c>
      <c r="H59" s="85">
        <v>100</v>
      </c>
      <c r="I59" s="85">
        <v>100</v>
      </c>
      <c r="J59" s="208">
        <v>51.724137931034484</v>
      </c>
      <c r="K59" s="200">
        <v>100</v>
      </c>
      <c r="L59" s="85">
        <v>100</v>
      </c>
      <c r="M59" s="85">
        <v>100</v>
      </c>
      <c r="N59" s="208">
        <v>32.758620689655174</v>
      </c>
      <c r="O59" s="53">
        <v>100</v>
      </c>
      <c r="P59" s="85">
        <v>100</v>
      </c>
      <c r="Q59" s="85" t="s">
        <v>2</v>
      </c>
      <c r="R59" s="208">
        <v>1.7241379310344827</v>
      </c>
      <c r="S59" s="53">
        <v>96.296296296296291</v>
      </c>
      <c r="T59" s="85">
        <v>100</v>
      </c>
      <c r="U59" s="85" t="s">
        <v>2</v>
      </c>
      <c r="V59" s="208">
        <v>13.793103448275861</v>
      </c>
      <c r="W59" s="53" t="s">
        <v>2</v>
      </c>
      <c r="X59" s="85">
        <v>100</v>
      </c>
      <c r="Y59" s="85">
        <v>100</v>
      </c>
      <c r="Z59" s="208">
        <v>0</v>
      </c>
      <c r="AA59" s="209">
        <v>100</v>
      </c>
      <c r="AB59" s="210">
        <v>0</v>
      </c>
    </row>
    <row r="60" spans="1:28" s="46" customFormat="1" hidden="1" outlineLevel="1" x14ac:dyDescent="0.25">
      <c r="A60" s="52">
        <v>117004</v>
      </c>
      <c r="B60" s="51" t="s">
        <v>62</v>
      </c>
      <c r="C60" s="205">
        <v>4</v>
      </c>
      <c r="D60" s="82">
        <v>3</v>
      </c>
      <c r="E60" s="82">
        <v>2</v>
      </c>
      <c r="F60" s="161">
        <v>4</v>
      </c>
      <c r="G60" s="201">
        <v>100</v>
      </c>
      <c r="H60" s="86" t="s">
        <v>2</v>
      </c>
      <c r="I60" s="86" t="s">
        <v>2</v>
      </c>
      <c r="J60" s="204">
        <v>0</v>
      </c>
      <c r="K60" s="201" t="s">
        <v>2</v>
      </c>
      <c r="L60" s="86" t="s">
        <v>2</v>
      </c>
      <c r="M60" s="86" t="s">
        <v>2</v>
      </c>
      <c r="N60" s="204">
        <v>50</v>
      </c>
      <c r="O60" s="50" t="s">
        <v>2</v>
      </c>
      <c r="P60" s="86" t="s">
        <v>2</v>
      </c>
      <c r="Q60" s="86" t="s">
        <v>2</v>
      </c>
      <c r="R60" s="204">
        <v>0</v>
      </c>
      <c r="S60" s="50" t="s">
        <v>2</v>
      </c>
      <c r="T60" s="86">
        <v>100</v>
      </c>
      <c r="U60" s="86" t="s">
        <v>2</v>
      </c>
      <c r="V60" s="204">
        <v>25</v>
      </c>
      <c r="W60" s="50" t="s">
        <v>2</v>
      </c>
      <c r="X60" s="86">
        <v>100</v>
      </c>
      <c r="Y60" s="86">
        <v>100</v>
      </c>
      <c r="Z60" s="204">
        <v>0</v>
      </c>
      <c r="AA60" s="198">
        <v>100</v>
      </c>
      <c r="AB60" s="197">
        <v>25</v>
      </c>
    </row>
    <row r="61" spans="1:28" s="46" customFormat="1" ht="15.75" collapsed="1" thickBot="1" x14ac:dyDescent="0.3">
      <c r="A61" s="288" t="s">
        <v>101</v>
      </c>
      <c r="B61" s="289"/>
      <c r="C61" s="211">
        <f>SUM(C59:C60)</f>
        <v>96</v>
      </c>
      <c r="D61" s="48">
        <f>SUM(D59:D60)</f>
        <v>75</v>
      </c>
      <c r="E61" s="48">
        <v>54</v>
      </c>
      <c r="F61" s="169">
        <v>62</v>
      </c>
      <c r="G61" s="202">
        <v>95.555555555555557</v>
      </c>
      <c r="H61" s="87">
        <v>100</v>
      </c>
      <c r="I61" s="87">
        <v>100</v>
      </c>
      <c r="J61" s="212">
        <v>48.387096774193552</v>
      </c>
      <c r="K61" s="202">
        <v>100</v>
      </c>
      <c r="L61" s="87">
        <v>100</v>
      </c>
      <c r="M61" s="87">
        <v>100</v>
      </c>
      <c r="N61" s="212">
        <v>33.87096774193548</v>
      </c>
      <c r="O61" s="49">
        <v>100</v>
      </c>
      <c r="P61" s="87">
        <v>100</v>
      </c>
      <c r="Q61" s="87" t="s">
        <v>2</v>
      </c>
      <c r="R61" s="212">
        <v>1.6129032258064515</v>
      </c>
      <c r="S61" s="49">
        <v>96.296296296296291</v>
      </c>
      <c r="T61" s="87">
        <v>100</v>
      </c>
      <c r="U61" s="87" t="s">
        <v>2</v>
      </c>
      <c r="V61" s="212">
        <v>14.516129032258066</v>
      </c>
      <c r="W61" s="49" t="s">
        <v>2</v>
      </c>
      <c r="X61" s="87">
        <v>100</v>
      </c>
      <c r="Y61" s="87">
        <v>100</v>
      </c>
      <c r="Z61" s="212">
        <v>0</v>
      </c>
      <c r="AA61" s="213">
        <v>100</v>
      </c>
      <c r="AB61" s="214">
        <v>1.6129032258064515</v>
      </c>
    </row>
    <row r="62" spans="1:28" s="46" customFormat="1" hidden="1" outlineLevel="1" x14ac:dyDescent="0.25">
      <c r="A62" s="55">
        <v>118001</v>
      </c>
      <c r="B62" s="93" t="s">
        <v>65</v>
      </c>
      <c r="C62" s="207">
        <v>30</v>
      </c>
      <c r="D62" s="81">
        <v>31</v>
      </c>
      <c r="E62" s="81">
        <v>21</v>
      </c>
      <c r="F62" s="166">
        <v>31</v>
      </c>
      <c r="G62" s="200">
        <v>100</v>
      </c>
      <c r="H62" s="85">
        <v>100</v>
      </c>
      <c r="I62" s="85">
        <v>100</v>
      </c>
      <c r="J62" s="208">
        <v>22.58064516129032</v>
      </c>
      <c r="K62" s="200">
        <v>100</v>
      </c>
      <c r="L62" s="85">
        <v>100</v>
      </c>
      <c r="M62" s="85">
        <v>100</v>
      </c>
      <c r="N62" s="208">
        <v>25.806451612903224</v>
      </c>
      <c r="O62" s="53">
        <v>100</v>
      </c>
      <c r="P62" s="85">
        <v>100</v>
      </c>
      <c r="Q62" s="85" t="s">
        <v>2</v>
      </c>
      <c r="R62" s="208">
        <v>6.4516129032258061</v>
      </c>
      <c r="S62" s="53">
        <v>100</v>
      </c>
      <c r="T62" s="85">
        <v>100</v>
      </c>
      <c r="U62" s="85" t="s">
        <v>2</v>
      </c>
      <c r="V62" s="208">
        <v>41.935483870967744</v>
      </c>
      <c r="W62" s="53">
        <v>100</v>
      </c>
      <c r="X62" s="85">
        <v>100</v>
      </c>
      <c r="Y62" s="85">
        <v>100</v>
      </c>
      <c r="Z62" s="208">
        <v>3.225806451612903</v>
      </c>
      <c r="AA62" s="209">
        <v>100</v>
      </c>
      <c r="AB62" s="210">
        <v>0</v>
      </c>
    </row>
    <row r="63" spans="1:28" s="46" customFormat="1" hidden="1" outlineLevel="1" x14ac:dyDescent="0.25">
      <c r="A63" s="134">
        <v>118003</v>
      </c>
      <c r="B63" s="14" t="s">
        <v>136</v>
      </c>
      <c r="C63" s="205"/>
      <c r="D63" s="82"/>
      <c r="E63" s="82"/>
      <c r="F63" s="161">
        <v>10</v>
      </c>
      <c r="G63" s="201"/>
      <c r="H63" s="86"/>
      <c r="I63" s="86"/>
      <c r="J63" s="204">
        <v>10</v>
      </c>
      <c r="K63" s="201"/>
      <c r="L63" s="86"/>
      <c r="M63" s="86"/>
      <c r="N63" s="204">
        <v>10</v>
      </c>
      <c r="O63" s="50"/>
      <c r="P63" s="86"/>
      <c r="Q63" s="86"/>
      <c r="R63" s="204">
        <v>0</v>
      </c>
      <c r="S63" s="50"/>
      <c r="T63" s="86"/>
      <c r="U63" s="86"/>
      <c r="V63" s="204">
        <v>20</v>
      </c>
      <c r="W63" s="50"/>
      <c r="X63" s="86"/>
      <c r="Y63" s="86"/>
      <c r="Z63" s="204">
        <v>50</v>
      </c>
      <c r="AA63" s="198"/>
      <c r="AB63" s="197">
        <v>10</v>
      </c>
    </row>
    <row r="64" spans="1:28" s="46" customFormat="1" hidden="1" outlineLevel="1" x14ac:dyDescent="0.25">
      <c r="A64" s="52">
        <v>118004</v>
      </c>
      <c r="B64" s="14" t="s">
        <v>66</v>
      </c>
      <c r="C64" s="205">
        <v>6</v>
      </c>
      <c r="D64" s="82">
        <v>0</v>
      </c>
      <c r="E64" s="82">
        <v>5</v>
      </c>
      <c r="F64" s="161">
        <v>6</v>
      </c>
      <c r="G64" s="201">
        <v>100</v>
      </c>
      <c r="H64" s="86" t="s">
        <v>2</v>
      </c>
      <c r="I64" s="86">
        <v>100</v>
      </c>
      <c r="J64" s="204">
        <v>33.333333333333329</v>
      </c>
      <c r="K64" s="201" t="s">
        <v>2</v>
      </c>
      <c r="L64" s="86" t="s">
        <v>2</v>
      </c>
      <c r="M64" s="86">
        <v>100</v>
      </c>
      <c r="N64" s="204">
        <v>50</v>
      </c>
      <c r="O64" s="50">
        <v>100</v>
      </c>
      <c r="P64" s="86" t="s">
        <v>2</v>
      </c>
      <c r="Q64" s="86" t="s">
        <v>2</v>
      </c>
      <c r="R64" s="204">
        <v>16.666666666666664</v>
      </c>
      <c r="S64" s="50">
        <v>100</v>
      </c>
      <c r="T64" s="86" t="s">
        <v>2</v>
      </c>
      <c r="U64" s="86" t="s">
        <v>2</v>
      </c>
      <c r="V64" s="204">
        <v>0</v>
      </c>
      <c r="W64" s="50" t="s">
        <v>2</v>
      </c>
      <c r="X64" s="86" t="s">
        <v>2</v>
      </c>
      <c r="Y64" s="86">
        <v>100</v>
      </c>
      <c r="Z64" s="204">
        <v>0</v>
      </c>
      <c r="AA64" s="198" t="s">
        <v>2</v>
      </c>
      <c r="AB64" s="197">
        <v>0</v>
      </c>
    </row>
    <row r="65" spans="1:28" s="46" customFormat="1" hidden="1" outlineLevel="1" x14ac:dyDescent="0.25">
      <c r="A65" s="52">
        <v>118005</v>
      </c>
      <c r="B65" s="14" t="s">
        <v>67</v>
      </c>
      <c r="C65" s="205">
        <v>9</v>
      </c>
      <c r="D65" s="82">
        <v>4</v>
      </c>
      <c r="E65" s="82">
        <v>5</v>
      </c>
      <c r="F65" s="161">
        <v>5</v>
      </c>
      <c r="G65" s="201">
        <v>100</v>
      </c>
      <c r="H65" s="86" t="s">
        <v>2</v>
      </c>
      <c r="I65" s="86">
        <v>100</v>
      </c>
      <c r="J65" s="204">
        <v>60</v>
      </c>
      <c r="K65" s="201">
        <v>100</v>
      </c>
      <c r="L65" s="86" t="s">
        <v>2</v>
      </c>
      <c r="M65" s="86">
        <v>100</v>
      </c>
      <c r="N65" s="204">
        <v>0</v>
      </c>
      <c r="O65" s="50" t="s">
        <v>2</v>
      </c>
      <c r="P65" s="86">
        <v>100</v>
      </c>
      <c r="Q65" s="86" t="s">
        <v>2</v>
      </c>
      <c r="R65" s="204">
        <v>0</v>
      </c>
      <c r="S65" s="50">
        <v>100</v>
      </c>
      <c r="T65" s="86">
        <v>100</v>
      </c>
      <c r="U65" s="86" t="s">
        <v>2</v>
      </c>
      <c r="V65" s="204">
        <v>0</v>
      </c>
      <c r="W65" s="50" t="s">
        <v>2</v>
      </c>
      <c r="X65" s="86" t="s">
        <v>2</v>
      </c>
      <c r="Y65" s="86" t="s">
        <v>2</v>
      </c>
      <c r="Z65" s="204">
        <v>20</v>
      </c>
      <c r="AA65" s="198">
        <v>100</v>
      </c>
      <c r="AB65" s="197">
        <v>20</v>
      </c>
    </row>
    <row r="66" spans="1:28" s="46" customFormat="1" hidden="1" outlineLevel="1" x14ac:dyDescent="0.25">
      <c r="A66" s="134">
        <v>118008</v>
      </c>
      <c r="B66" s="14" t="s">
        <v>137</v>
      </c>
      <c r="C66" s="205"/>
      <c r="D66" s="82"/>
      <c r="E66" s="82"/>
      <c r="F66" s="161">
        <v>4</v>
      </c>
      <c r="G66" s="201"/>
      <c r="H66" s="86"/>
      <c r="I66" s="86"/>
      <c r="J66" s="204">
        <v>25</v>
      </c>
      <c r="K66" s="201"/>
      <c r="L66" s="86"/>
      <c r="M66" s="86"/>
      <c r="N66" s="204">
        <v>75</v>
      </c>
      <c r="O66" s="50"/>
      <c r="P66" s="86"/>
      <c r="Q66" s="86"/>
      <c r="R66" s="204">
        <v>0</v>
      </c>
      <c r="S66" s="50"/>
      <c r="T66" s="86"/>
      <c r="U66" s="86"/>
      <c r="V66" s="204">
        <v>0</v>
      </c>
      <c r="W66" s="50"/>
      <c r="X66" s="86"/>
      <c r="Y66" s="86"/>
      <c r="Z66" s="204">
        <v>0</v>
      </c>
      <c r="AA66" s="198"/>
      <c r="AB66" s="197">
        <v>0</v>
      </c>
    </row>
    <row r="67" spans="1:28" s="46" customFormat="1" hidden="1" outlineLevel="1" x14ac:dyDescent="0.25">
      <c r="A67" s="52">
        <v>118010</v>
      </c>
      <c r="B67" s="14" t="s">
        <v>68</v>
      </c>
      <c r="C67" s="205">
        <v>1</v>
      </c>
      <c r="D67" s="82">
        <v>4</v>
      </c>
      <c r="E67" s="82">
        <v>0</v>
      </c>
      <c r="F67" s="161">
        <v>2</v>
      </c>
      <c r="G67" s="201" t="s">
        <v>2</v>
      </c>
      <c r="H67" s="86" t="s">
        <v>2</v>
      </c>
      <c r="I67" s="86" t="s">
        <v>2</v>
      </c>
      <c r="J67" s="204">
        <v>0</v>
      </c>
      <c r="K67" s="201" t="s">
        <v>2</v>
      </c>
      <c r="L67" s="86" t="s">
        <v>2</v>
      </c>
      <c r="M67" s="86" t="s">
        <v>2</v>
      </c>
      <c r="N67" s="204">
        <v>100</v>
      </c>
      <c r="O67" s="50">
        <v>100</v>
      </c>
      <c r="P67" s="86">
        <v>100</v>
      </c>
      <c r="Q67" s="86" t="s">
        <v>2</v>
      </c>
      <c r="R67" s="204">
        <v>0</v>
      </c>
      <c r="S67" s="50" t="s">
        <v>2</v>
      </c>
      <c r="T67" s="86" t="s">
        <v>2</v>
      </c>
      <c r="U67" s="86" t="s">
        <v>2</v>
      </c>
      <c r="V67" s="204">
        <v>0</v>
      </c>
      <c r="W67" s="50" t="s">
        <v>2</v>
      </c>
      <c r="X67" s="86">
        <v>100</v>
      </c>
      <c r="Y67" s="86" t="s">
        <v>2</v>
      </c>
      <c r="Z67" s="204">
        <v>0</v>
      </c>
      <c r="AA67" s="198" t="s">
        <v>2</v>
      </c>
      <c r="AB67" s="197">
        <v>0</v>
      </c>
    </row>
    <row r="68" spans="1:28" s="46" customFormat="1" hidden="1" outlineLevel="1" x14ac:dyDescent="0.25">
      <c r="A68" s="52">
        <v>118015</v>
      </c>
      <c r="B68" s="14" t="s">
        <v>69</v>
      </c>
      <c r="C68" s="205">
        <v>15</v>
      </c>
      <c r="D68" s="82">
        <v>20</v>
      </c>
      <c r="E68" s="82">
        <v>23</v>
      </c>
      <c r="F68" s="161">
        <v>16</v>
      </c>
      <c r="G68" s="201">
        <v>100</v>
      </c>
      <c r="H68" s="86">
        <v>100</v>
      </c>
      <c r="I68" s="86" t="s">
        <v>2</v>
      </c>
      <c r="J68" s="204">
        <v>43.75</v>
      </c>
      <c r="K68" s="201" t="s">
        <v>2</v>
      </c>
      <c r="L68" s="86" t="s">
        <v>2</v>
      </c>
      <c r="M68" s="86">
        <v>66.666666666666657</v>
      </c>
      <c r="N68" s="204">
        <v>25</v>
      </c>
      <c r="O68" s="50">
        <v>100</v>
      </c>
      <c r="P68" s="86">
        <v>100</v>
      </c>
      <c r="Q68" s="86">
        <v>100</v>
      </c>
      <c r="R68" s="204">
        <v>0</v>
      </c>
      <c r="S68" s="50">
        <v>100</v>
      </c>
      <c r="T68" s="86">
        <v>87.5</v>
      </c>
      <c r="U68" s="86">
        <v>100</v>
      </c>
      <c r="V68" s="204">
        <v>18.75</v>
      </c>
      <c r="W68" s="50" t="s">
        <v>2</v>
      </c>
      <c r="X68" s="86">
        <v>100</v>
      </c>
      <c r="Y68" s="86">
        <v>100</v>
      </c>
      <c r="Z68" s="204">
        <v>6.25</v>
      </c>
      <c r="AA68" s="198">
        <v>100</v>
      </c>
      <c r="AB68" s="197">
        <v>6.25</v>
      </c>
    </row>
    <row r="69" spans="1:28" s="46" customFormat="1" hidden="1" outlineLevel="1" x14ac:dyDescent="0.25">
      <c r="A69" s="52">
        <v>118017</v>
      </c>
      <c r="B69" s="14" t="s">
        <v>70</v>
      </c>
      <c r="C69" s="205">
        <v>42</v>
      </c>
      <c r="D69" s="82">
        <v>62</v>
      </c>
      <c r="E69" s="82">
        <v>35</v>
      </c>
      <c r="F69" s="161">
        <v>37</v>
      </c>
      <c r="G69" s="201">
        <v>100</v>
      </c>
      <c r="H69" s="86">
        <v>100</v>
      </c>
      <c r="I69" s="86">
        <v>94.444444444444443</v>
      </c>
      <c r="J69" s="204">
        <v>37.837837837837839</v>
      </c>
      <c r="K69" s="201">
        <v>100</v>
      </c>
      <c r="L69" s="86" t="s">
        <v>2</v>
      </c>
      <c r="M69" s="86">
        <v>100</v>
      </c>
      <c r="N69" s="204">
        <v>29.72972972972973</v>
      </c>
      <c r="O69" s="50">
        <v>100</v>
      </c>
      <c r="P69" s="86">
        <v>92.307692307692307</v>
      </c>
      <c r="Q69" s="86">
        <v>100</v>
      </c>
      <c r="R69" s="204">
        <v>0</v>
      </c>
      <c r="S69" s="50">
        <v>100</v>
      </c>
      <c r="T69" s="86">
        <v>100</v>
      </c>
      <c r="U69" s="86">
        <v>66.666666666666657</v>
      </c>
      <c r="V69" s="204">
        <v>32.432432432432435</v>
      </c>
      <c r="W69" s="50" t="s">
        <v>2</v>
      </c>
      <c r="X69" s="86">
        <v>100</v>
      </c>
      <c r="Y69" s="86">
        <v>100</v>
      </c>
      <c r="Z69" s="204">
        <v>0</v>
      </c>
      <c r="AA69" s="198">
        <v>100</v>
      </c>
      <c r="AB69" s="197">
        <v>0</v>
      </c>
    </row>
    <row r="70" spans="1:28" s="46" customFormat="1" hidden="1" outlineLevel="1" x14ac:dyDescent="0.25">
      <c r="A70" s="52">
        <v>118019</v>
      </c>
      <c r="B70" s="14" t="s">
        <v>71</v>
      </c>
      <c r="C70" s="205">
        <v>3</v>
      </c>
      <c r="D70" s="82">
        <v>2</v>
      </c>
      <c r="E70" s="82">
        <v>1</v>
      </c>
      <c r="F70" s="161">
        <v>0</v>
      </c>
      <c r="G70" s="201">
        <v>100</v>
      </c>
      <c r="H70" s="86">
        <v>0</v>
      </c>
      <c r="I70" s="86" t="s">
        <v>2</v>
      </c>
      <c r="J70" s="204" t="s">
        <v>2</v>
      </c>
      <c r="K70" s="201" t="s">
        <v>2</v>
      </c>
      <c r="L70" s="86" t="s">
        <v>2</v>
      </c>
      <c r="M70" s="86" t="s">
        <v>2</v>
      </c>
      <c r="N70" s="204" t="s">
        <v>2</v>
      </c>
      <c r="O70" s="50" t="s">
        <v>2</v>
      </c>
      <c r="P70" s="86" t="s">
        <v>2</v>
      </c>
      <c r="Q70" s="86" t="s">
        <v>2</v>
      </c>
      <c r="R70" s="204" t="s">
        <v>2</v>
      </c>
      <c r="S70" s="50">
        <v>100</v>
      </c>
      <c r="T70" s="86">
        <v>100</v>
      </c>
      <c r="U70" s="86" t="s">
        <v>2</v>
      </c>
      <c r="V70" s="204" t="s">
        <v>2</v>
      </c>
      <c r="W70" s="50" t="s">
        <v>2</v>
      </c>
      <c r="X70" s="86" t="s">
        <v>2</v>
      </c>
      <c r="Y70" s="86" t="s">
        <v>2</v>
      </c>
      <c r="Z70" s="204" t="s">
        <v>2</v>
      </c>
      <c r="AA70" s="198">
        <v>100</v>
      </c>
      <c r="AB70" s="197" t="s">
        <v>2</v>
      </c>
    </row>
    <row r="71" spans="1:28" s="46" customFormat="1" collapsed="1" x14ac:dyDescent="0.25">
      <c r="A71" s="290" t="s">
        <v>102</v>
      </c>
      <c r="B71" s="291"/>
      <c r="C71" s="215">
        <f>SUM(C62:C70)</f>
        <v>106</v>
      </c>
      <c r="D71" s="216">
        <f>SUM(D62:D70)</f>
        <v>123</v>
      </c>
      <c r="E71" s="216">
        <v>90</v>
      </c>
      <c r="F71" s="172">
        <v>111</v>
      </c>
      <c r="G71" s="217">
        <v>100</v>
      </c>
      <c r="H71" s="218">
        <v>90.909090909090907</v>
      </c>
      <c r="I71" s="218">
        <v>96.666666666666671</v>
      </c>
      <c r="J71" s="219">
        <v>31.531531531531531</v>
      </c>
      <c r="K71" s="217">
        <v>100</v>
      </c>
      <c r="L71" s="218">
        <v>100</v>
      </c>
      <c r="M71" s="218">
        <v>87.5</v>
      </c>
      <c r="N71" s="219">
        <v>28.828828828828829</v>
      </c>
      <c r="O71" s="220">
        <v>100</v>
      </c>
      <c r="P71" s="218">
        <v>96.666666666666671</v>
      </c>
      <c r="Q71" s="218">
        <v>100</v>
      </c>
      <c r="R71" s="219">
        <v>2.7027027027027026</v>
      </c>
      <c r="S71" s="220">
        <v>100</v>
      </c>
      <c r="T71" s="218">
        <v>98.305084745762713</v>
      </c>
      <c r="U71" s="218">
        <v>75</v>
      </c>
      <c r="V71" s="219">
        <v>27.027027027027028</v>
      </c>
      <c r="W71" s="220">
        <v>100</v>
      </c>
      <c r="X71" s="218">
        <v>100</v>
      </c>
      <c r="Y71" s="218">
        <v>100</v>
      </c>
      <c r="Z71" s="219">
        <v>7.2072072072072073</v>
      </c>
      <c r="AA71" s="221">
        <v>100</v>
      </c>
      <c r="AB71" s="222">
        <v>2.7027027027027026</v>
      </c>
    </row>
    <row r="72" spans="1:28" s="46" customFormat="1" hidden="1" outlineLevel="1" x14ac:dyDescent="0.25">
      <c r="A72" s="55">
        <v>119001</v>
      </c>
      <c r="B72" s="54" t="s">
        <v>72</v>
      </c>
      <c r="C72" s="207">
        <v>35</v>
      </c>
      <c r="D72" s="81">
        <v>20</v>
      </c>
      <c r="E72" s="81">
        <v>21</v>
      </c>
      <c r="F72" s="166">
        <v>27</v>
      </c>
      <c r="G72" s="200">
        <v>100</v>
      </c>
      <c r="H72" s="85" t="s">
        <v>2</v>
      </c>
      <c r="I72" s="85">
        <v>100</v>
      </c>
      <c r="J72" s="208">
        <v>40.74074074074074</v>
      </c>
      <c r="K72" s="200">
        <v>100</v>
      </c>
      <c r="L72" s="85">
        <v>100</v>
      </c>
      <c r="M72" s="85">
        <v>100</v>
      </c>
      <c r="N72" s="208">
        <v>22.222222222222221</v>
      </c>
      <c r="O72" s="53">
        <v>100</v>
      </c>
      <c r="P72" s="85">
        <v>100</v>
      </c>
      <c r="Q72" s="85">
        <v>100</v>
      </c>
      <c r="R72" s="208">
        <v>0</v>
      </c>
      <c r="S72" s="53">
        <v>100</v>
      </c>
      <c r="T72" s="85">
        <v>100</v>
      </c>
      <c r="U72" s="85">
        <v>0</v>
      </c>
      <c r="V72" s="208">
        <v>25.925925925925924</v>
      </c>
      <c r="W72" s="53" t="s">
        <v>2</v>
      </c>
      <c r="X72" s="85">
        <v>100</v>
      </c>
      <c r="Y72" s="85">
        <v>100</v>
      </c>
      <c r="Z72" s="208">
        <v>11.111111111111111</v>
      </c>
      <c r="AA72" s="209">
        <v>100</v>
      </c>
      <c r="AB72" s="210">
        <v>0</v>
      </c>
    </row>
    <row r="73" spans="1:28" s="46" customFormat="1" hidden="1" outlineLevel="1" x14ac:dyDescent="0.25">
      <c r="A73" s="52">
        <v>119004</v>
      </c>
      <c r="B73" s="51" t="s">
        <v>73</v>
      </c>
      <c r="C73" s="205">
        <v>4</v>
      </c>
      <c r="D73" s="82">
        <v>1</v>
      </c>
      <c r="E73" s="82">
        <v>0</v>
      </c>
      <c r="F73" s="161">
        <v>0</v>
      </c>
      <c r="G73" s="201">
        <v>100</v>
      </c>
      <c r="H73" s="86" t="s">
        <v>2</v>
      </c>
      <c r="I73" s="86" t="s">
        <v>2</v>
      </c>
      <c r="J73" s="204" t="s">
        <v>2</v>
      </c>
      <c r="K73" s="201">
        <v>100</v>
      </c>
      <c r="L73" s="86" t="s">
        <v>2</v>
      </c>
      <c r="M73" s="86" t="s">
        <v>2</v>
      </c>
      <c r="N73" s="204" t="s">
        <v>2</v>
      </c>
      <c r="O73" s="50" t="s">
        <v>2</v>
      </c>
      <c r="P73" s="86" t="s">
        <v>2</v>
      </c>
      <c r="Q73" s="86" t="s">
        <v>2</v>
      </c>
      <c r="R73" s="204" t="s">
        <v>2</v>
      </c>
      <c r="S73" s="50">
        <v>100</v>
      </c>
      <c r="T73" s="86" t="s">
        <v>2</v>
      </c>
      <c r="U73" s="86" t="s">
        <v>2</v>
      </c>
      <c r="V73" s="204" t="s">
        <v>2</v>
      </c>
      <c r="W73" s="50" t="s">
        <v>2</v>
      </c>
      <c r="X73" s="86">
        <v>100</v>
      </c>
      <c r="Y73" s="86" t="s">
        <v>2</v>
      </c>
      <c r="Z73" s="204" t="s">
        <v>2</v>
      </c>
      <c r="AA73" s="198" t="s">
        <v>2</v>
      </c>
      <c r="AB73" s="197" t="s">
        <v>2</v>
      </c>
    </row>
    <row r="74" spans="1:28" s="46" customFormat="1" hidden="1" outlineLevel="1" x14ac:dyDescent="0.25">
      <c r="A74" s="52">
        <v>119005</v>
      </c>
      <c r="B74" s="51" t="s">
        <v>74</v>
      </c>
      <c r="C74" s="205">
        <v>8</v>
      </c>
      <c r="D74" s="82">
        <v>10</v>
      </c>
      <c r="E74" s="82">
        <v>6</v>
      </c>
      <c r="F74" s="161">
        <v>5</v>
      </c>
      <c r="G74" s="201">
        <v>100</v>
      </c>
      <c r="H74" s="86" t="s">
        <v>2</v>
      </c>
      <c r="I74" s="86">
        <v>100</v>
      </c>
      <c r="J74" s="204">
        <v>20</v>
      </c>
      <c r="K74" s="201">
        <v>100</v>
      </c>
      <c r="L74" s="86" t="s">
        <v>2</v>
      </c>
      <c r="M74" s="86" t="s">
        <v>2</v>
      </c>
      <c r="N74" s="204">
        <v>20</v>
      </c>
      <c r="O74" s="50">
        <v>100</v>
      </c>
      <c r="P74" s="86" t="s">
        <v>2</v>
      </c>
      <c r="Q74" s="86" t="s">
        <v>2</v>
      </c>
      <c r="R74" s="204">
        <v>0</v>
      </c>
      <c r="S74" s="50">
        <v>100</v>
      </c>
      <c r="T74" s="86">
        <v>100</v>
      </c>
      <c r="U74" s="86" t="s">
        <v>2</v>
      </c>
      <c r="V74" s="204">
        <v>60</v>
      </c>
      <c r="W74" s="50" t="s">
        <v>2</v>
      </c>
      <c r="X74" s="86">
        <v>100</v>
      </c>
      <c r="Y74" s="86">
        <v>100</v>
      </c>
      <c r="Z74" s="204">
        <v>0</v>
      </c>
      <c r="AA74" s="198">
        <v>100</v>
      </c>
      <c r="AB74" s="197">
        <v>0</v>
      </c>
    </row>
    <row r="75" spans="1:28" s="46" customFormat="1" ht="15.75" collapsed="1" thickBot="1" x14ac:dyDescent="0.3">
      <c r="A75" s="288" t="s">
        <v>103</v>
      </c>
      <c r="B75" s="289"/>
      <c r="C75" s="211">
        <f>SUM(C72:C74)</f>
        <v>47</v>
      </c>
      <c r="D75" s="48">
        <f>SUM(D72:D74)</f>
        <v>31</v>
      </c>
      <c r="E75" s="48">
        <v>27</v>
      </c>
      <c r="F75" s="169">
        <v>32</v>
      </c>
      <c r="G75" s="202">
        <v>100</v>
      </c>
      <c r="H75" s="87" t="s">
        <v>2</v>
      </c>
      <c r="I75" s="87">
        <v>100</v>
      </c>
      <c r="J75" s="212">
        <v>37.5</v>
      </c>
      <c r="K75" s="202">
        <v>100</v>
      </c>
      <c r="L75" s="87">
        <v>100</v>
      </c>
      <c r="M75" s="87">
        <v>100</v>
      </c>
      <c r="N75" s="212">
        <v>21.875</v>
      </c>
      <c r="O75" s="49">
        <v>100</v>
      </c>
      <c r="P75" s="87">
        <v>100</v>
      </c>
      <c r="Q75" s="87">
        <v>100</v>
      </c>
      <c r="R75" s="212">
        <v>0</v>
      </c>
      <c r="S75" s="49">
        <v>100</v>
      </c>
      <c r="T75" s="87">
        <v>100</v>
      </c>
      <c r="U75" s="87">
        <v>0</v>
      </c>
      <c r="V75" s="212">
        <v>31.25</v>
      </c>
      <c r="W75" s="49" t="s">
        <v>2</v>
      </c>
      <c r="X75" s="87">
        <v>100</v>
      </c>
      <c r="Y75" s="87">
        <v>100</v>
      </c>
      <c r="Z75" s="212">
        <v>9.375</v>
      </c>
      <c r="AA75" s="213">
        <v>100</v>
      </c>
      <c r="AB75" s="214">
        <v>0</v>
      </c>
    </row>
    <row r="76" spans="1:28" s="46" customFormat="1" hidden="1" outlineLevel="1" x14ac:dyDescent="0.25">
      <c r="A76" s="55">
        <v>120003</v>
      </c>
      <c r="B76" s="54" t="s">
        <v>75</v>
      </c>
      <c r="C76" s="207">
        <v>36</v>
      </c>
      <c r="D76" s="81">
        <v>44</v>
      </c>
      <c r="E76" s="81">
        <v>30</v>
      </c>
      <c r="F76" s="166">
        <v>33</v>
      </c>
      <c r="G76" s="200">
        <v>100</v>
      </c>
      <c r="H76" s="85">
        <v>50</v>
      </c>
      <c r="I76" s="85">
        <v>100</v>
      </c>
      <c r="J76" s="208">
        <v>42.424242424242422</v>
      </c>
      <c r="K76" s="200">
        <v>100</v>
      </c>
      <c r="L76" s="85">
        <v>100</v>
      </c>
      <c r="M76" s="85">
        <v>100</v>
      </c>
      <c r="N76" s="208">
        <v>36.363636363636367</v>
      </c>
      <c r="O76" s="53">
        <v>100</v>
      </c>
      <c r="P76" s="85">
        <v>100</v>
      </c>
      <c r="Q76" s="85" t="s">
        <v>2</v>
      </c>
      <c r="R76" s="208">
        <v>6.0606060606060606</v>
      </c>
      <c r="S76" s="53">
        <v>100</v>
      </c>
      <c r="T76" s="85">
        <v>100</v>
      </c>
      <c r="U76" s="85">
        <v>100</v>
      </c>
      <c r="V76" s="208">
        <v>15.151515151515152</v>
      </c>
      <c r="W76" s="53">
        <v>100</v>
      </c>
      <c r="X76" s="85">
        <v>100</v>
      </c>
      <c r="Y76" s="85">
        <v>100</v>
      </c>
      <c r="Z76" s="208">
        <v>0</v>
      </c>
      <c r="AA76" s="209">
        <v>100</v>
      </c>
      <c r="AB76" s="210">
        <v>0</v>
      </c>
    </row>
    <row r="77" spans="1:28" s="46" customFormat="1" hidden="1" outlineLevel="1" x14ac:dyDescent="0.25">
      <c r="A77" s="52">
        <v>120005</v>
      </c>
      <c r="B77" s="51" t="s">
        <v>55</v>
      </c>
      <c r="C77" s="205">
        <v>12</v>
      </c>
      <c r="D77" s="82">
        <v>7</v>
      </c>
      <c r="E77" s="82">
        <v>7</v>
      </c>
      <c r="F77" s="161">
        <v>10</v>
      </c>
      <c r="G77" s="201">
        <v>100</v>
      </c>
      <c r="H77" s="86" t="s">
        <v>2</v>
      </c>
      <c r="I77" s="86">
        <v>100</v>
      </c>
      <c r="J77" s="204">
        <v>80</v>
      </c>
      <c r="K77" s="201">
        <v>100</v>
      </c>
      <c r="L77" s="86" t="s">
        <v>2</v>
      </c>
      <c r="M77" s="86">
        <v>100</v>
      </c>
      <c r="N77" s="204">
        <v>10</v>
      </c>
      <c r="O77" s="50">
        <v>100</v>
      </c>
      <c r="P77" s="86" t="s">
        <v>2</v>
      </c>
      <c r="Q77" s="86" t="s">
        <v>2</v>
      </c>
      <c r="R77" s="204">
        <v>0</v>
      </c>
      <c r="S77" s="50" t="s">
        <v>2</v>
      </c>
      <c r="T77" s="86">
        <v>100</v>
      </c>
      <c r="U77" s="86" t="s">
        <v>2</v>
      </c>
      <c r="V77" s="204">
        <v>10</v>
      </c>
      <c r="W77" s="50" t="s">
        <v>2</v>
      </c>
      <c r="X77" s="86" t="s">
        <v>2</v>
      </c>
      <c r="Y77" s="86">
        <v>100</v>
      </c>
      <c r="Z77" s="204">
        <v>0</v>
      </c>
      <c r="AA77" s="198">
        <v>100</v>
      </c>
      <c r="AB77" s="197">
        <v>0</v>
      </c>
    </row>
    <row r="78" spans="1:28" s="46" customFormat="1" hidden="1" outlineLevel="1" x14ac:dyDescent="0.25">
      <c r="A78" s="52">
        <v>120006</v>
      </c>
      <c r="B78" s="51" t="s">
        <v>76</v>
      </c>
      <c r="C78" s="205">
        <v>4</v>
      </c>
      <c r="D78" s="82">
        <v>2</v>
      </c>
      <c r="E78" s="82">
        <v>4</v>
      </c>
      <c r="F78" s="161">
        <v>4</v>
      </c>
      <c r="G78" s="201" t="s">
        <v>2</v>
      </c>
      <c r="H78" s="86" t="s">
        <v>2</v>
      </c>
      <c r="I78" s="86">
        <v>100</v>
      </c>
      <c r="J78" s="204">
        <v>25</v>
      </c>
      <c r="K78" s="201" t="s">
        <v>2</v>
      </c>
      <c r="L78" s="86" t="s">
        <v>2</v>
      </c>
      <c r="M78" s="86" t="s">
        <v>2</v>
      </c>
      <c r="N78" s="204">
        <v>0</v>
      </c>
      <c r="O78" s="50" t="s">
        <v>2</v>
      </c>
      <c r="P78" s="86" t="s">
        <v>2</v>
      </c>
      <c r="Q78" s="86" t="s">
        <v>2</v>
      </c>
      <c r="R78" s="204">
        <v>0</v>
      </c>
      <c r="S78" s="50">
        <v>100</v>
      </c>
      <c r="T78" s="86">
        <v>100</v>
      </c>
      <c r="U78" s="86" t="s">
        <v>2</v>
      </c>
      <c r="V78" s="204">
        <v>75</v>
      </c>
      <c r="W78" s="50" t="s">
        <v>2</v>
      </c>
      <c r="X78" s="86" t="s">
        <v>2</v>
      </c>
      <c r="Y78" s="86">
        <v>100</v>
      </c>
      <c r="Z78" s="204">
        <v>0</v>
      </c>
      <c r="AA78" s="198" t="s">
        <v>2</v>
      </c>
      <c r="AB78" s="197">
        <v>0</v>
      </c>
    </row>
    <row r="79" spans="1:28" s="46" customFormat="1" hidden="1" outlineLevel="1" x14ac:dyDescent="0.25">
      <c r="A79" s="52">
        <v>120007</v>
      </c>
      <c r="B79" s="51" t="s">
        <v>77</v>
      </c>
      <c r="C79" s="205">
        <v>9</v>
      </c>
      <c r="D79" s="82">
        <v>9</v>
      </c>
      <c r="E79" s="82">
        <v>9</v>
      </c>
      <c r="F79" s="161">
        <v>16</v>
      </c>
      <c r="G79" s="201">
        <v>100</v>
      </c>
      <c r="H79" s="86" t="s">
        <v>2</v>
      </c>
      <c r="I79" s="86">
        <v>100</v>
      </c>
      <c r="J79" s="204">
        <v>62.5</v>
      </c>
      <c r="K79" s="201" t="s">
        <v>2</v>
      </c>
      <c r="L79" s="86" t="s">
        <v>2</v>
      </c>
      <c r="M79" s="86">
        <v>100</v>
      </c>
      <c r="N79" s="204">
        <v>0</v>
      </c>
      <c r="O79" s="50">
        <v>100</v>
      </c>
      <c r="P79" s="86" t="s">
        <v>2</v>
      </c>
      <c r="Q79" s="86" t="s">
        <v>2</v>
      </c>
      <c r="R79" s="204">
        <v>0</v>
      </c>
      <c r="S79" s="50">
        <v>100</v>
      </c>
      <c r="T79" s="86">
        <v>100</v>
      </c>
      <c r="U79" s="86" t="s">
        <v>2</v>
      </c>
      <c r="V79" s="204">
        <v>37.5</v>
      </c>
      <c r="W79" s="50" t="s">
        <v>2</v>
      </c>
      <c r="X79" s="86">
        <v>100</v>
      </c>
      <c r="Y79" s="86" t="s">
        <v>2</v>
      </c>
      <c r="Z79" s="204">
        <v>0</v>
      </c>
      <c r="AA79" s="198">
        <v>100</v>
      </c>
      <c r="AB79" s="197">
        <v>0</v>
      </c>
    </row>
    <row r="80" spans="1:28" s="46" customFormat="1" hidden="1" outlineLevel="1" x14ac:dyDescent="0.25">
      <c r="A80" s="52">
        <v>120008</v>
      </c>
      <c r="B80" s="51" t="s">
        <v>78</v>
      </c>
      <c r="C80" s="205">
        <v>2</v>
      </c>
      <c r="D80" s="82">
        <v>1</v>
      </c>
      <c r="E80" s="82">
        <v>1</v>
      </c>
      <c r="F80" s="161">
        <v>3</v>
      </c>
      <c r="G80" s="201">
        <v>100</v>
      </c>
      <c r="H80" s="86" t="s">
        <v>2</v>
      </c>
      <c r="I80" s="86" t="s">
        <v>2</v>
      </c>
      <c r="J80" s="204">
        <v>33.333333333333329</v>
      </c>
      <c r="K80" s="201" t="s">
        <v>2</v>
      </c>
      <c r="L80" s="86" t="s">
        <v>2</v>
      </c>
      <c r="M80" s="86" t="s">
        <v>2</v>
      </c>
      <c r="N80" s="204">
        <v>0</v>
      </c>
      <c r="O80" s="50" t="s">
        <v>2</v>
      </c>
      <c r="P80" s="86" t="s">
        <v>2</v>
      </c>
      <c r="Q80" s="86" t="s">
        <v>2</v>
      </c>
      <c r="R80" s="204">
        <v>0</v>
      </c>
      <c r="S80" s="50" t="s">
        <v>2</v>
      </c>
      <c r="T80" s="86" t="s">
        <v>2</v>
      </c>
      <c r="U80" s="86" t="s">
        <v>2</v>
      </c>
      <c r="V80" s="204">
        <v>66.666666666666657</v>
      </c>
      <c r="W80" s="50" t="s">
        <v>2</v>
      </c>
      <c r="X80" s="86">
        <v>100</v>
      </c>
      <c r="Y80" s="86" t="s">
        <v>2</v>
      </c>
      <c r="Z80" s="204">
        <v>0</v>
      </c>
      <c r="AA80" s="198">
        <v>100</v>
      </c>
      <c r="AB80" s="197">
        <v>0</v>
      </c>
    </row>
    <row r="81" spans="1:28" s="46" customFormat="1" hidden="1" outlineLevel="1" x14ac:dyDescent="0.25">
      <c r="A81" s="52">
        <v>120009</v>
      </c>
      <c r="B81" s="51" t="s">
        <v>79</v>
      </c>
      <c r="C81" s="205">
        <v>53</v>
      </c>
      <c r="D81" s="82">
        <v>76</v>
      </c>
      <c r="E81" s="82">
        <v>65</v>
      </c>
      <c r="F81" s="161">
        <v>66</v>
      </c>
      <c r="G81" s="201">
        <v>100</v>
      </c>
      <c r="H81" s="86">
        <v>66.666666666666657</v>
      </c>
      <c r="I81" s="86">
        <v>95</v>
      </c>
      <c r="J81" s="204">
        <v>28.787878787878789</v>
      </c>
      <c r="K81" s="201">
        <v>100</v>
      </c>
      <c r="L81" s="86">
        <v>100</v>
      </c>
      <c r="M81" s="86">
        <v>100</v>
      </c>
      <c r="N81" s="204">
        <v>50</v>
      </c>
      <c r="O81" s="50">
        <v>100</v>
      </c>
      <c r="P81" s="86">
        <v>100</v>
      </c>
      <c r="Q81" s="86">
        <v>100</v>
      </c>
      <c r="R81" s="204">
        <v>3.0303030303030303</v>
      </c>
      <c r="S81" s="50">
        <v>83.333333333333343</v>
      </c>
      <c r="T81" s="86">
        <v>100</v>
      </c>
      <c r="U81" s="86">
        <v>100</v>
      </c>
      <c r="V81" s="204">
        <v>15.151515151515152</v>
      </c>
      <c r="W81" s="50">
        <v>100</v>
      </c>
      <c r="X81" s="86">
        <v>83.333333333333343</v>
      </c>
      <c r="Y81" s="86">
        <v>100</v>
      </c>
      <c r="Z81" s="204">
        <v>1.5151515151515151</v>
      </c>
      <c r="AA81" s="198">
        <v>100</v>
      </c>
      <c r="AB81" s="197">
        <v>1.5151515151515151</v>
      </c>
    </row>
    <row r="82" spans="1:28" s="46" customFormat="1" hidden="1" outlineLevel="1" x14ac:dyDescent="0.25">
      <c r="A82" s="52">
        <v>120012</v>
      </c>
      <c r="B82" s="51" t="s">
        <v>80</v>
      </c>
      <c r="C82" s="205">
        <v>0</v>
      </c>
      <c r="D82" s="82">
        <v>3</v>
      </c>
      <c r="E82" s="82">
        <v>4</v>
      </c>
      <c r="F82" s="161">
        <v>3</v>
      </c>
      <c r="G82" s="201" t="s">
        <v>2</v>
      </c>
      <c r="H82" s="86" t="s">
        <v>2</v>
      </c>
      <c r="I82" s="86">
        <v>100</v>
      </c>
      <c r="J82" s="204">
        <v>33.333333333333329</v>
      </c>
      <c r="K82" s="201" t="s">
        <v>2</v>
      </c>
      <c r="L82" s="86" t="s">
        <v>2</v>
      </c>
      <c r="M82" s="86" t="s">
        <v>2</v>
      </c>
      <c r="N82" s="204">
        <v>0</v>
      </c>
      <c r="O82" s="50" t="s">
        <v>2</v>
      </c>
      <c r="P82" s="86">
        <v>100</v>
      </c>
      <c r="Q82" s="86" t="s">
        <v>2</v>
      </c>
      <c r="R82" s="204">
        <v>0</v>
      </c>
      <c r="S82" s="50" t="s">
        <v>2</v>
      </c>
      <c r="T82" s="86">
        <v>100</v>
      </c>
      <c r="U82" s="86" t="s">
        <v>2</v>
      </c>
      <c r="V82" s="204">
        <v>66.666666666666657</v>
      </c>
      <c r="W82" s="50" t="s">
        <v>2</v>
      </c>
      <c r="X82" s="86" t="s">
        <v>2</v>
      </c>
      <c r="Y82" s="86" t="s">
        <v>2</v>
      </c>
      <c r="Z82" s="204">
        <v>0</v>
      </c>
      <c r="AA82" s="198">
        <v>100</v>
      </c>
      <c r="AB82" s="197">
        <v>0</v>
      </c>
    </row>
    <row r="83" spans="1:28" s="326" customFormat="1" ht="15.75" collapsed="1" thickBot="1" x14ac:dyDescent="0.3">
      <c r="A83" s="315" t="s">
        <v>104</v>
      </c>
      <c r="B83" s="316"/>
      <c r="C83" s="317">
        <f>SUM(C76:C82)</f>
        <v>116</v>
      </c>
      <c r="D83" s="318">
        <f>SUM(D76:D82)</f>
        <v>142</v>
      </c>
      <c r="E83" s="318">
        <v>120</v>
      </c>
      <c r="F83" s="319">
        <v>135</v>
      </c>
      <c r="G83" s="320">
        <v>100</v>
      </c>
      <c r="H83" s="321">
        <v>62.5</v>
      </c>
      <c r="I83" s="321">
        <v>97.435897435897431</v>
      </c>
      <c r="J83" s="322">
        <v>40</v>
      </c>
      <c r="K83" s="320">
        <v>100</v>
      </c>
      <c r="L83" s="321">
        <v>100</v>
      </c>
      <c r="M83" s="321">
        <v>100</v>
      </c>
      <c r="N83" s="322">
        <v>34.074074074074076</v>
      </c>
      <c r="O83" s="323">
        <v>100</v>
      </c>
      <c r="P83" s="321">
        <v>100</v>
      </c>
      <c r="Q83" s="321">
        <v>100</v>
      </c>
      <c r="R83" s="322">
        <v>2.9629629629629632</v>
      </c>
      <c r="S83" s="323">
        <v>93.333333333333329</v>
      </c>
      <c r="T83" s="321">
        <v>100</v>
      </c>
      <c r="U83" s="321">
        <v>100</v>
      </c>
      <c r="V83" s="322">
        <v>21.481481481481481</v>
      </c>
      <c r="W83" s="323">
        <v>100</v>
      </c>
      <c r="X83" s="321">
        <v>86.666666666666671</v>
      </c>
      <c r="Y83" s="321">
        <v>100</v>
      </c>
      <c r="Z83" s="322">
        <v>0.74074074074074081</v>
      </c>
      <c r="AA83" s="324">
        <v>100</v>
      </c>
      <c r="AB83" s="325">
        <v>0.74074074074074081</v>
      </c>
    </row>
    <row r="84" spans="1:28" s="46" customFormat="1" hidden="1" outlineLevel="1" x14ac:dyDescent="0.25">
      <c r="A84" s="55">
        <v>121001</v>
      </c>
      <c r="B84" s="54" t="s">
        <v>62</v>
      </c>
      <c r="C84" s="207">
        <v>24</v>
      </c>
      <c r="D84" s="81">
        <v>12</v>
      </c>
      <c r="E84" s="81">
        <v>12</v>
      </c>
      <c r="F84" s="166">
        <v>12</v>
      </c>
      <c r="G84" s="200">
        <v>100</v>
      </c>
      <c r="H84" s="85">
        <v>0</v>
      </c>
      <c r="I84" s="85">
        <v>100</v>
      </c>
      <c r="J84" s="208">
        <v>75</v>
      </c>
      <c r="K84" s="200">
        <v>100</v>
      </c>
      <c r="L84" s="85">
        <v>100</v>
      </c>
      <c r="M84" s="85">
        <v>100</v>
      </c>
      <c r="N84" s="208">
        <v>0</v>
      </c>
      <c r="O84" s="53">
        <v>100</v>
      </c>
      <c r="P84" s="85">
        <v>100</v>
      </c>
      <c r="Q84" s="85" t="s">
        <v>2</v>
      </c>
      <c r="R84" s="208">
        <v>8.3333333333333321</v>
      </c>
      <c r="S84" s="53">
        <v>100</v>
      </c>
      <c r="T84" s="85">
        <v>100</v>
      </c>
      <c r="U84" s="85" t="s">
        <v>2</v>
      </c>
      <c r="V84" s="208">
        <v>8.3333333333333321</v>
      </c>
      <c r="W84" s="53" t="s">
        <v>2</v>
      </c>
      <c r="X84" s="85">
        <v>100</v>
      </c>
      <c r="Y84" s="85" t="s">
        <v>2</v>
      </c>
      <c r="Z84" s="208">
        <v>0</v>
      </c>
      <c r="AA84" s="209">
        <v>100</v>
      </c>
      <c r="AB84" s="210">
        <v>8.3333333333333321</v>
      </c>
    </row>
    <row r="85" spans="1:28" s="46" customFormat="1" collapsed="1" x14ac:dyDescent="0.25">
      <c r="A85" s="290" t="s">
        <v>105</v>
      </c>
      <c r="B85" s="291"/>
      <c r="C85" s="215">
        <f>SUM(C84)</f>
        <v>24</v>
      </c>
      <c r="D85" s="216">
        <f>SUM(D84)</f>
        <v>12</v>
      </c>
      <c r="E85" s="216">
        <v>12</v>
      </c>
      <c r="F85" s="172">
        <v>12</v>
      </c>
      <c r="G85" s="217">
        <v>100</v>
      </c>
      <c r="H85" s="218">
        <v>0</v>
      </c>
      <c r="I85" s="218">
        <v>100</v>
      </c>
      <c r="J85" s="219">
        <v>75</v>
      </c>
      <c r="K85" s="217">
        <v>100</v>
      </c>
      <c r="L85" s="218">
        <v>100</v>
      </c>
      <c r="M85" s="218">
        <v>100</v>
      </c>
      <c r="N85" s="219">
        <v>0</v>
      </c>
      <c r="O85" s="220">
        <v>100</v>
      </c>
      <c r="P85" s="218">
        <v>100</v>
      </c>
      <c r="Q85" s="218" t="s">
        <v>2</v>
      </c>
      <c r="R85" s="219">
        <v>8.3333333333333321</v>
      </c>
      <c r="S85" s="220">
        <v>100</v>
      </c>
      <c r="T85" s="218">
        <v>100</v>
      </c>
      <c r="U85" s="218" t="s">
        <v>2</v>
      </c>
      <c r="V85" s="219">
        <v>8.3333333333333321</v>
      </c>
      <c r="W85" s="220" t="s">
        <v>2</v>
      </c>
      <c r="X85" s="218">
        <v>100</v>
      </c>
      <c r="Y85" s="218" t="s">
        <v>2</v>
      </c>
      <c r="Z85" s="219">
        <v>0</v>
      </c>
      <c r="AA85" s="221">
        <v>100</v>
      </c>
      <c r="AB85" s="222">
        <v>8.3333333333333321</v>
      </c>
    </row>
    <row r="86" spans="1:28" s="46" customFormat="1" hidden="1" outlineLevel="1" x14ac:dyDescent="0.25">
      <c r="A86" s="55">
        <v>122001</v>
      </c>
      <c r="B86" s="16" t="s">
        <v>134</v>
      </c>
      <c r="C86" s="207">
        <v>41</v>
      </c>
      <c r="D86" s="81">
        <v>21</v>
      </c>
      <c r="E86" s="81">
        <v>25</v>
      </c>
      <c r="F86" s="166">
        <v>24</v>
      </c>
      <c r="G86" s="200">
        <v>100</v>
      </c>
      <c r="H86" s="85" t="s">
        <v>2</v>
      </c>
      <c r="I86" s="85">
        <v>100</v>
      </c>
      <c r="J86" s="208">
        <v>70.833333333333343</v>
      </c>
      <c r="K86" s="200">
        <v>100</v>
      </c>
      <c r="L86" s="85">
        <v>100</v>
      </c>
      <c r="M86" s="85">
        <v>100</v>
      </c>
      <c r="N86" s="208">
        <v>8.3333333333333321</v>
      </c>
      <c r="O86" s="53">
        <v>100</v>
      </c>
      <c r="P86" s="85">
        <v>100</v>
      </c>
      <c r="Q86" s="85" t="s">
        <v>2</v>
      </c>
      <c r="R86" s="208">
        <v>4.1666666666666661</v>
      </c>
      <c r="S86" s="53">
        <v>100</v>
      </c>
      <c r="T86" s="85">
        <v>100</v>
      </c>
      <c r="U86" s="85">
        <v>100</v>
      </c>
      <c r="V86" s="208">
        <v>16.666666666666664</v>
      </c>
      <c r="W86" s="53" t="s">
        <v>2</v>
      </c>
      <c r="X86" s="85">
        <v>100</v>
      </c>
      <c r="Y86" s="85" t="s">
        <v>2</v>
      </c>
      <c r="Z86" s="208">
        <v>0</v>
      </c>
      <c r="AA86" s="209">
        <v>100</v>
      </c>
      <c r="AB86" s="210">
        <v>0</v>
      </c>
    </row>
    <row r="87" spans="1:28" s="46" customFormat="1" ht="15.75" collapsed="1" thickBot="1" x14ac:dyDescent="0.3">
      <c r="A87" s="288" t="s">
        <v>106</v>
      </c>
      <c r="B87" s="289"/>
      <c r="C87" s="211">
        <f>SUM(C86)</f>
        <v>41</v>
      </c>
      <c r="D87" s="48">
        <f>SUM(D86)</f>
        <v>21</v>
      </c>
      <c r="E87" s="48">
        <v>25</v>
      </c>
      <c r="F87" s="169">
        <v>24</v>
      </c>
      <c r="G87" s="202">
        <v>100</v>
      </c>
      <c r="H87" s="87" t="s">
        <v>2</v>
      </c>
      <c r="I87" s="87">
        <v>100</v>
      </c>
      <c r="J87" s="212">
        <v>70.833333333333343</v>
      </c>
      <c r="K87" s="202">
        <v>100</v>
      </c>
      <c r="L87" s="87">
        <v>100</v>
      </c>
      <c r="M87" s="87">
        <v>100</v>
      </c>
      <c r="N87" s="212">
        <v>8.3333333333333321</v>
      </c>
      <c r="O87" s="49">
        <v>100</v>
      </c>
      <c r="P87" s="87">
        <v>100</v>
      </c>
      <c r="Q87" s="87" t="s">
        <v>2</v>
      </c>
      <c r="R87" s="212">
        <v>4.1666666666666661</v>
      </c>
      <c r="S87" s="49">
        <v>100</v>
      </c>
      <c r="T87" s="87">
        <v>100</v>
      </c>
      <c r="U87" s="87">
        <v>100</v>
      </c>
      <c r="V87" s="212">
        <v>16.666666666666664</v>
      </c>
      <c r="W87" s="49" t="s">
        <v>2</v>
      </c>
      <c r="X87" s="87">
        <v>100</v>
      </c>
      <c r="Y87" s="87" t="s">
        <v>2</v>
      </c>
      <c r="Z87" s="212">
        <v>0</v>
      </c>
      <c r="AA87" s="213">
        <v>100</v>
      </c>
      <c r="AB87" s="214">
        <v>0</v>
      </c>
    </row>
    <row r="88" spans="1:28" s="46" customFormat="1" hidden="1" outlineLevel="1" x14ac:dyDescent="0.25">
      <c r="A88" s="55">
        <v>123003</v>
      </c>
      <c r="B88" s="54" t="s">
        <v>135</v>
      </c>
      <c r="C88" s="207">
        <v>40</v>
      </c>
      <c r="D88" s="81">
        <v>36</v>
      </c>
      <c r="E88" s="81">
        <v>48</v>
      </c>
      <c r="F88" s="166">
        <v>38</v>
      </c>
      <c r="G88" s="200">
        <v>93.333333333333329</v>
      </c>
      <c r="H88" s="85">
        <v>100</v>
      </c>
      <c r="I88" s="85">
        <v>100</v>
      </c>
      <c r="J88" s="208">
        <v>39.473684210526315</v>
      </c>
      <c r="K88" s="200">
        <v>100</v>
      </c>
      <c r="L88" s="85">
        <v>100</v>
      </c>
      <c r="M88" s="85">
        <v>100</v>
      </c>
      <c r="N88" s="208">
        <v>23.684210526315788</v>
      </c>
      <c r="O88" s="53">
        <v>100</v>
      </c>
      <c r="P88" s="85">
        <v>100</v>
      </c>
      <c r="Q88" s="85">
        <v>100</v>
      </c>
      <c r="R88" s="208">
        <v>0</v>
      </c>
      <c r="S88" s="53">
        <v>100</v>
      </c>
      <c r="T88" s="85">
        <v>100</v>
      </c>
      <c r="U88" s="85">
        <v>100</v>
      </c>
      <c r="V88" s="208">
        <v>15.789473684210526</v>
      </c>
      <c r="W88" s="53">
        <v>100</v>
      </c>
      <c r="X88" s="85">
        <v>100</v>
      </c>
      <c r="Y88" s="85">
        <v>100</v>
      </c>
      <c r="Z88" s="208">
        <v>15.789473684210526</v>
      </c>
      <c r="AA88" s="209">
        <v>100</v>
      </c>
      <c r="AB88" s="210">
        <v>5.2631578947368416</v>
      </c>
    </row>
    <row r="89" spans="1:28" s="46" customFormat="1" ht="15.75" collapsed="1" thickBot="1" x14ac:dyDescent="0.3">
      <c r="A89" s="288" t="s">
        <v>107</v>
      </c>
      <c r="B89" s="289"/>
      <c r="C89" s="211">
        <f>SUM(C88)</f>
        <v>40</v>
      </c>
      <c r="D89" s="48">
        <f>SUM(D88)</f>
        <v>36</v>
      </c>
      <c r="E89" s="48">
        <v>48</v>
      </c>
      <c r="F89" s="169">
        <v>38</v>
      </c>
      <c r="G89" s="202">
        <v>93.333333333333329</v>
      </c>
      <c r="H89" s="87">
        <v>100</v>
      </c>
      <c r="I89" s="87">
        <v>100</v>
      </c>
      <c r="J89" s="212">
        <v>39.473684210526315</v>
      </c>
      <c r="K89" s="202">
        <v>100</v>
      </c>
      <c r="L89" s="87">
        <v>100</v>
      </c>
      <c r="M89" s="87">
        <v>100</v>
      </c>
      <c r="N89" s="212">
        <v>23.684210526315788</v>
      </c>
      <c r="O89" s="49">
        <v>100</v>
      </c>
      <c r="P89" s="87">
        <v>100</v>
      </c>
      <c r="Q89" s="87">
        <v>100</v>
      </c>
      <c r="R89" s="212">
        <v>0</v>
      </c>
      <c r="S89" s="49">
        <v>100</v>
      </c>
      <c r="T89" s="87">
        <v>100</v>
      </c>
      <c r="U89" s="87">
        <v>100</v>
      </c>
      <c r="V89" s="212">
        <v>15.789473684210526</v>
      </c>
      <c r="W89" s="49">
        <v>100</v>
      </c>
      <c r="X89" s="87">
        <v>100</v>
      </c>
      <c r="Y89" s="87">
        <v>100</v>
      </c>
      <c r="Z89" s="212">
        <v>15.789473684210526</v>
      </c>
      <c r="AA89" s="213">
        <v>100</v>
      </c>
      <c r="AB89" s="214">
        <v>5.2631578947368416</v>
      </c>
    </row>
    <row r="90" spans="1:28" s="46" customFormat="1" ht="14.25" hidden="1" customHeight="1" outlineLevel="1" x14ac:dyDescent="0.25">
      <c r="A90" s="55">
        <v>124002</v>
      </c>
      <c r="B90" s="54" t="s">
        <v>81</v>
      </c>
      <c r="C90" s="207">
        <v>4</v>
      </c>
      <c r="D90" s="81">
        <v>5</v>
      </c>
      <c r="E90" s="81">
        <v>4</v>
      </c>
      <c r="F90" s="166">
        <v>3</v>
      </c>
      <c r="G90" s="200">
        <v>100</v>
      </c>
      <c r="H90" s="85">
        <v>100</v>
      </c>
      <c r="I90" s="85">
        <v>100</v>
      </c>
      <c r="J90" s="208">
        <v>66.666666666666657</v>
      </c>
      <c r="K90" s="200">
        <v>100</v>
      </c>
      <c r="L90" s="85" t="s">
        <v>2</v>
      </c>
      <c r="M90" s="85">
        <v>100</v>
      </c>
      <c r="N90" s="208">
        <v>33.333333333333329</v>
      </c>
      <c r="O90" s="53" t="s">
        <v>2</v>
      </c>
      <c r="P90" s="85" t="s">
        <v>2</v>
      </c>
      <c r="Q90" s="85" t="s">
        <v>2</v>
      </c>
      <c r="R90" s="208">
        <v>0</v>
      </c>
      <c r="S90" s="53" t="s">
        <v>2</v>
      </c>
      <c r="T90" s="85">
        <v>100</v>
      </c>
      <c r="U90" s="85" t="s">
        <v>2</v>
      </c>
      <c r="V90" s="208">
        <v>0</v>
      </c>
      <c r="W90" s="53" t="s">
        <v>2</v>
      </c>
      <c r="X90" s="85" t="s">
        <v>2</v>
      </c>
      <c r="Y90" s="85" t="s">
        <v>2</v>
      </c>
      <c r="Z90" s="208">
        <v>0</v>
      </c>
      <c r="AA90" s="209">
        <v>100</v>
      </c>
      <c r="AB90" s="210">
        <v>0</v>
      </c>
    </row>
    <row r="91" spans="1:28" s="46" customFormat="1" ht="15.75" collapsed="1" thickBot="1" x14ac:dyDescent="0.3">
      <c r="A91" s="288" t="s">
        <v>109</v>
      </c>
      <c r="B91" s="289"/>
      <c r="C91" s="211">
        <f>SUM(C90)</f>
        <v>4</v>
      </c>
      <c r="D91" s="48">
        <f>SUM(D90)</f>
        <v>5</v>
      </c>
      <c r="E91" s="48">
        <v>4</v>
      </c>
      <c r="F91" s="169">
        <v>3</v>
      </c>
      <c r="G91" s="202">
        <v>100</v>
      </c>
      <c r="H91" s="87">
        <v>100</v>
      </c>
      <c r="I91" s="87">
        <v>100</v>
      </c>
      <c r="J91" s="212">
        <v>66.666666666666657</v>
      </c>
      <c r="K91" s="202">
        <v>100</v>
      </c>
      <c r="L91" s="87" t="s">
        <v>2</v>
      </c>
      <c r="M91" s="87">
        <v>100</v>
      </c>
      <c r="N91" s="212">
        <v>33.333333333333329</v>
      </c>
      <c r="O91" s="49" t="s">
        <v>2</v>
      </c>
      <c r="P91" s="87" t="s">
        <v>2</v>
      </c>
      <c r="Q91" s="87" t="s">
        <v>2</v>
      </c>
      <c r="R91" s="212">
        <v>0</v>
      </c>
      <c r="S91" s="49" t="s">
        <v>2</v>
      </c>
      <c r="T91" s="87">
        <v>100</v>
      </c>
      <c r="U91" s="87" t="s">
        <v>2</v>
      </c>
      <c r="V91" s="212">
        <v>0</v>
      </c>
      <c r="W91" s="49" t="s">
        <v>2</v>
      </c>
      <c r="X91" s="87" t="s">
        <v>2</v>
      </c>
      <c r="Y91" s="87" t="s">
        <v>2</v>
      </c>
      <c r="Z91" s="212">
        <v>0</v>
      </c>
      <c r="AA91" s="213">
        <v>100</v>
      </c>
      <c r="AB91" s="214">
        <v>0</v>
      </c>
    </row>
    <row r="92" spans="1:28" s="46" customFormat="1" hidden="1" outlineLevel="1" x14ac:dyDescent="0.25">
      <c r="A92" s="55">
        <v>126001</v>
      </c>
      <c r="B92" s="54" t="s">
        <v>82</v>
      </c>
      <c r="C92" s="207">
        <v>25</v>
      </c>
      <c r="D92" s="81">
        <v>21</v>
      </c>
      <c r="E92" s="81">
        <v>0</v>
      </c>
      <c r="F92" s="166">
        <v>0</v>
      </c>
      <c r="G92" s="200">
        <v>94.117647058823522</v>
      </c>
      <c r="H92" s="85">
        <v>100</v>
      </c>
      <c r="I92" s="85" t="s">
        <v>2</v>
      </c>
      <c r="J92" s="208" t="s">
        <v>2</v>
      </c>
      <c r="K92" s="200">
        <v>66.666666666666657</v>
      </c>
      <c r="L92" s="85">
        <v>100</v>
      </c>
      <c r="M92" s="85" t="s">
        <v>2</v>
      </c>
      <c r="N92" s="208" t="s">
        <v>2</v>
      </c>
      <c r="O92" s="53">
        <v>0</v>
      </c>
      <c r="P92" s="85">
        <v>100</v>
      </c>
      <c r="Q92" s="85" t="s">
        <v>2</v>
      </c>
      <c r="R92" s="208" t="s">
        <v>2</v>
      </c>
      <c r="S92" s="53">
        <v>100</v>
      </c>
      <c r="T92" s="85">
        <v>100</v>
      </c>
      <c r="U92" s="85" t="s">
        <v>2</v>
      </c>
      <c r="V92" s="208" t="s">
        <v>2</v>
      </c>
      <c r="W92" s="53" t="s">
        <v>2</v>
      </c>
      <c r="X92" s="85">
        <v>100</v>
      </c>
      <c r="Y92" s="85" t="s">
        <v>2</v>
      </c>
      <c r="Z92" s="208" t="s">
        <v>2</v>
      </c>
      <c r="AA92" s="209" t="s">
        <v>2</v>
      </c>
      <c r="AB92" s="210" t="s">
        <v>2</v>
      </c>
    </row>
    <row r="93" spans="1:28" s="46" customFormat="1" hidden="1" outlineLevel="1" x14ac:dyDescent="0.25">
      <c r="A93" s="52">
        <v>126002</v>
      </c>
      <c r="B93" s="51" t="s">
        <v>129</v>
      </c>
      <c r="C93" s="205">
        <v>18</v>
      </c>
      <c r="D93" s="82">
        <v>0</v>
      </c>
      <c r="E93" s="82">
        <v>11</v>
      </c>
      <c r="F93" s="161">
        <v>12</v>
      </c>
      <c r="G93" s="201">
        <v>100</v>
      </c>
      <c r="H93" s="86" t="s">
        <v>2</v>
      </c>
      <c r="I93" s="86">
        <v>100</v>
      </c>
      <c r="J93" s="204">
        <v>8.3333333333333321</v>
      </c>
      <c r="K93" s="201">
        <v>50</v>
      </c>
      <c r="L93" s="86" t="s">
        <v>2</v>
      </c>
      <c r="M93" s="86">
        <v>100</v>
      </c>
      <c r="N93" s="204">
        <v>0</v>
      </c>
      <c r="O93" s="50" t="s">
        <v>2</v>
      </c>
      <c r="P93" s="86" t="s">
        <v>2</v>
      </c>
      <c r="Q93" s="86" t="s">
        <v>2</v>
      </c>
      <c r="R93" s="204">
        <v>0</v>
      </c>
      <c r="S93" s="50">
        <v>80</v>
      </c>
      <c r="T93" s="86" t="s">
        <v>2</v>
      </c>
      <c r="U93" s="86">
        <v>100</v>
      </c>
      <c r="V93" s="204">
        <v>83.333333333333343</v>
      </c>
      <c r="W93" s="50">
        <v>0</v>
      </c>
      <c r="X93" s="86" t="s">
        <v>2</v>
      </c>
      <c r="Y93" s="86" t="s">
        <v>2</v>
      </c>
      <c r="Z93" s="204">
        <v>8.3333333333333321</v>
      </c>
      <c r="AA93" s="198">
        <v>100</v>
      </c>
      <c r="AB93" s="197">
        <v>0</v>
      </c>
    </row>
    <row r="94" spans="1:28" s="46" customFormat="1" hidden="1" outlineLevel="1" x14ac:dyDescent="0.25">
      <c r="A94" s="52">
        <v>126005</v>
      </c>
      <c r="B94" s="14" t="s">
        <v>130</v>
      </c>
      <c r="C94" s="205">
        <v>19</v>
      </c>
      <c r="D94" s="82">
        <v>16</v>
      </c>
      <c r="E94" s="82">
        <v>18</v>
      </c>
      <c r="F94" s="161">
        <v>5</v>
      </c>
      <c r="G94" s="201">
        <v>94.73684210526315</v>
      </c>
      <c r="H94" s="86" t="s">
        <v>2</v>
      </c>
      <c r="I94" s="86">
        <v>100</v>
      </c>
      <c r="J94" s="204">
        <v>60</v>
      </c>
      <c r="K94" s="201" t="s">
        <v>2</v>
      </c>
      <c r="L94" s="86">
        <v>100</v>
      </c>
      <c r="M94" s="86">
        <v>100</v>
      </c>
      <c r="N94" s="204">
        <v>20</v>
      </c>
      <c r="O94" s="50" t="s">
        <v>2</v>
      </c>
      <c r="P94" s="86">
        <v>100</v>
      </c>
      <c r="Q94" s="86" t="s">
        <v>2</v>
      </c>
      <c r="R94" s="204">
        <v>0</v>
      </c>
      <c r="S94" s="50" t="s">
        <v>2</v>
      </c>
      <c r="T94" s="86">
        <v>100</v>
      </c>
      <c r="U94" s="86">
        <v>100</v>
      </c>
      <c r="V94" s="204">
        <v>20</v>
      </c>
      <c r="W94" s="50" t="s">
        <v>2</v>
      </c>
      <c r="X94" s="86">
        <v>100</v>
      </c>
      <c r="Y94" s="86">
        <v>100</v>
      </c>
      <c r="Z94" s="204">
        <v>0</v>
      </c>
      <c r="AA94" s="198">
        <v>100</v>
      </c>
      <c r="AB94" s="197">
        <v>0</v>
      </c>
    </row>
    <row r="95" spans="1:28" s="46" customFormat="1" hidden="1" outlineLevel="1" x14ac:dyDescent="0.25">
      <c r="A95" s="52">
        <v>126006</v>
      </c>
      <c r="B95" s="51" t="s">
        <v>131</v>
      </c>
      <c r="C95" s="205">
        <v>53</v>
      </c>
      <c r="D95" s="82">
        <v>39</v>
      </c>
      <c r="E95" s="82">
        <v>40</v>
      </c>
      <c r="F95" s="161">
        <v>55</v>
      </c>
      <c r="G95" s="201">
        <v>95.833333333333343</v>
      </c>
      <c r="H95" s="86">
        <v>100</v>
      </c>
      <c r="I95" s="86">
        <v>100</v>
      </c>
      <c r="J95" s="204">
        <v>50.909090909090907</v>
      </c>
      <c r="K95" s="201">
        <v>87.5</v>
      </c>
      <c r="L95" s="86">
        <v>100</v>
      </c>
      <c r="M95" s="86">
        <v>100</v>
      </c>
      <c r="N95" s="204">
        <v>25.454545454545453</v>
      </c>
      <c r="O95" s="50">
        <v>100</v>
      </c>
      <c r="P95" s="86">
        <v>100</v>
      </c>
      <c r="Q95" s="86">
        <v>100</v>
      </c>
      <c r="R95" s="204">
        <v>0</v>
      </c>
      <c r="S95" s="50">
        <v>100</v>
      </c>
      <c r="T95" s="86">
        <v>100</v>
      </c>
      <c r="U95" s="86">
        <v>50</v>
      </c>
      <c r="V95" s="204">
        <v>21.818181818181817</v>
      </c>
      <c r="W95" s="50">
        <v>50</v>
      </c>
      <c r="X95" s="86">
        <v>100</v>
      </c>
      <c r="Y95" s="86">
        <v>33.333333333333329</v>
      </c>
      <c r="Z95" s="204">
        <v>1.8181818181818181</v>
      </c>
      <c r="AA95" s="198">
        <v>85</v>
      </c>
      <c r="AB95" s="197">
        <v>0</v>
      </c>
    </row>
    <row r="96" spans="1:28" s="46" customFormat="1" hidden="1" outlineLevel="1" x14ac:dyDescent="0.25">
      <c r="A96" s="52">
        <v>126007</v>
      </c>
      <c r="B96" s="14" t="s">
        <v>132</v>
      </c>
      <c r="C96" s="205">
        <v>17</v>
      </c>
      <c r="D96" s="82">
        <v>8</v>
      </c>
      <c r="E96" s="82">
        <v>11</v>
      </c>
      <c r="F96" s="161">
        <v>12</v>
      </c>
      <c r="G96" s="201">
        <v>88.888888888888886</v>
      </c>
      <c r="H96" s="86" t="s">
        <v>2</v>
      </c>
      <c r="I96" s="86">
        <v>100</v>
      </c>
      <c r="J96" s="204">
        <v>33.333333333333329</v>
      </c>
      <c r="K96" s="201" t="s">
        <v>2</v>
      </c>
      <c r="L96" s="86" t="s">
        <v>2</v>
      </c>
      <c r="M96" s="86">
        <v>100</v>
      </c>
      <c r="N96" s="204">
        <v>33.333333333333329</v>
      </c>
      <c r="O96" s="50">
        <v>100</v>
      </c>
      <c r="P96" s="86">
        <v>100</v>
      </c>
      <c r="Q96" s="86" t="s">
        <v>2</v>
      </c>
      <c r="R96" s="204">
        <v>0</v>
      </c>
      <c r="S96" s="50">
        <v>100</v>
      </c>
      <c r="T96" s="86">
        <v>100</v>
      </c>
      <c r="U96" s="86" t="s">
        <v>2</v>
      </c>
      <c r="V96" s="204">
        <v>16.666666666666664</v>
      </c>
      <c r="W96" s="50">
        <v>100</v>
      </c>
      <c r="X96" s="86">
        <v>100</v>
      </c>
      <c r="Y96" s="86">
        <v>100</v>
      </c>
      <c r="Z96" s="204">
        <v>16.666666666666664</v>
      </c>
      <c r="AA96" s="198">
        <v>100</v>
      </c>
      <c r="AB96" s="197">
        <v>0</v>
      </c>
    </row>
    <row r="97" spans="1:28" s="46" customFormat="1" hidden="1" outlineLevel="1" x14ac:dyDescent="0.25">
      <c r="A97" s="52">
        <v>126008</v>
      </c>
      <c r="B97" s="14" t="s">
        <v>128</v>
      </c>
      <c r="C97" s="205">
        <v>21</v>
      </c>
      <c r="D97" s="82">
        <v>67</v>
      </c>
      <c r="E97" s="82">
        <v>193</v>
      </c>
      <c r="F97" s="161">
        <v>134</v>
      </c>
      <c r="G97" s="201">
        <v>100</v>
      </c>
      <c r="H97" s="86">
        <v>100</v>
      </c>
      <c r="I97" s="86">
        <v>97.183098591549296</v>
      </c>
      <c r="J97" s="204">
        <v>41.044776119402989</v>
      </c>
      <c r="K97" s="201">
        <v>100</v>
      </c>
      <c r="L97" s="86">
        <v>100</v>
      </c>
      <c r="M97" s="86">
        <v>100</v>
      </c>
      <c r="N97" s="204">
        <v>23.134328358208954</v>
      </c>
      <c r="O97" s="50">
        <v>100</v>
      </c>
      <c r="P97" s="86">
        <v>91.666666666666657</v>
      </c>
      <c r="Q97" s="86">
        <v>92.307692307692307</v>
      </c>
      <c r="R97" s="204">
        <v>0.74626865671641784</v>
      </c>
      <c r="S97" s="50">
        <v>100</v>
      </c>
      <c r="T97" s="86">
        <v>100</v>
      </c>
      <c r="U97" s="86">
        <v>100</v>
      </c>
      <c r="V97" s="204">
        <v>26.119402985074625</v>
      </c>
      <c r="W97" s="50" t="s">
        <v>2</v>
      </c>
      <c r="X97" s="86">
        <v>100</v>
      </c>
      <c r="Y97" s="86">
        <v>96.428571428571431</v>
      </c>
      <c r="Z97" s="204">
        <v>8.2089552238805972</v>
      </c>
      <c r="AA97" s="198">
        <v>100</v>
      </c>
      <c r="AB97" s="197">
        <v>0.74626865671641784</v>
      </c>
    </row>
    <row r="98" spans="1:28" s="46" customFormat="1" hidden="1" outlineLevel="1" x14ac:dyDescent="0.25">
      <c r="A98" s="52">
        <v>126009</v>
      </c>
      <c r="B98" s="51" t="s">
        <v>83</v>
      </c>
      <c r="C98" s="205">
        <v>24</v>
      </c>
      <c r="D98" s="82">
        <v>0</v>
      </c>
      <c r="E98" s="82">
        <v>0</v>
      </c>
      <c r="F98" s="161">
        <v>0</v>
      </c>
      <c r="G98" s="201">
        <v>100</v>
      </c>
      <c r="H98" s="86" t="s">
        <v>2</v>
      </c>
      <c r="I98" s="86" t="s">
        <v>2</v>
      </c>
      <c r="J98" s="204" t="s">
        <v>2</v>
      </c>
      <c r="K98" s="201">
        <v>100</v>
      </c>
      <c r="L98" s="86" t="s">
        <v>2</v>
      </c>
      <c r="M98" s="86" t="s">
        <v>2</v>
      </c>
      <c r="N98" s="204" t="s">
        <v>2</v>
      </c>
      <c r="O98" s="50">
        <v>100</v>
      </c>
      <c r="P98" s="86" t="s">
        <v>2</v>
      </c>
      <c r="Q98" s="86" t="s">
        <v>2</v>
      </c>
      <c r="R98" s="204" t="s">
        <v>2</v>
      </c>
      <c r="S98" s="50">
        <v>100</v>
      </c>
      <c r="T98" s="86" t="s">
        <v>2</v>
      </c>
      <c r="U98" s="86" t="s">
        <v>2</v>
      </c>
      <c r="V98" s="204" t="s">
        <v>2</v>
      </c>
      <c r="W98" s="50" t="s">
        <v>2</v>
      </c>
      <c r="X98" s="86" t="s">
        <v>2</v>
      </c>
      <c r="Y98" s="86" t="s">
        <v>2</v>
      </c>
      <c r="Z98" s="204" t="s">
        <v>2</v>
      </c>
      <c r="AA98" s="198" t="s">
        <v>2</v>
      </c>
      <c r="AB98" s="197" t="s">
        <v>2</v>
      </c>
    </row>
    <row r="99" spans="1:28" s="46" customFormat="1" hidden="1" outlineLevel="1" x14ac:dyDescent="0.25">
      <c r="A99" s="52">
        <v>126010</v>
      </c>
      <c r="B99" s="51" t="s">
        <v>84</v>
      </c>
      <c r="C99" s="205">
        <v>21</v>
      </c>
      <c r="D99" s="82">
        <v>26</v>
      </c>
      <c r="E99" s="82">
        <v>0</v>
      </c>
      <c r="F99" s="161">
        <v>0</v>
      </c>
      <c r="G99" s="201">
        <v>100</v>
      </c>
      <c r="H99" s="86">
        <v>100</v>
      </c>
      <c r="I99" s="86" t="s">
        <v>2</v>
      </c>
      <c r="J99" s="204" t="s">
        <v>2</v>
      </c>
      <c r="K99" s="201">
        <v>100</v>
      </c>
      <c r="L99" s="86">
        <v>100</v>
      </c>
      <c r="M99" s="86" t="s">
        <v>2</v>
      </c>
      <c r="N99" s="204" t="s">
        <v>2</v>
      </c>
      <c r="O99" s="50">
        <v>100</v>
      </c>
      <c r="P99" s="86">
        <v>100</v>
      </c>
      <c r="Q99" s="86" t="s">
        <v>2</v>
      </c>
      <c r="R99" s="204" t="s">
        <v>2</v>
      </c>
      <c r="S99" s="50">
        <v>100</v>
      </c>
      <c r="T99" s="86">
        <v>93.333333333333329</v>
      </c>
      <c r="U99" s="86" t="s">
        <v>2</v>
      </c>
      <c r="V99" s="204" t="s">
        <v>2</v>
      </c>
      <c r="W99" s="50" t="s">
        <v>2</v>
      </c>
      <c r="X99" s="86">
        <v>100</v>
      </c>
      <c r="Y99" s="86" t="s">
        <v>2</v>
      </c>
      <c r="Z99" s="204" t="s">
        <v>2</v>
      </c>
      <c r="AA99" s="198" t="s">
        <v>2</v>
      </c>
      <c r="AB99" s="197" t="s">
        <v>2</v>
      </c>
    </row>
    <row r="100" spans="1:28" s="46" customFormat="1" hidden="1" outlineLevel="1" x14ac:dyDescent="0.25">
      <c r="A100" s="52">
        <v>126011</v>
      </c>
      <c r="B100" s="51" t="s">
        <v>85</v>
      </c>
      <c r="C100" s="205">
        <v>49</v>
      </c>
      <c r="D100" s="82">
        <v>48</v>
      </c>
      <c r="E100" s="82">
        <v>0</v>
      </c>
      <c r="F100" s="161">
        <v>0</v>
      </c>
      <c r="G100" s="201">
        <v>100</v>
      </c>
      <c r="H100" s="86">
        <v>100</v>
      </c>
      <c r="I100" s="86" t="s">
        <v>2</v>
      </c>
      <c r="J100" s="204" t="s">
        <v>2</v>
      </c>
      <c r="K100" s="201">
        <v>100</v>
      </c>
      <c r="L100" s="86">
        <v>100</v>
      </c>
      <c r="M100" s="86" t="s">
        <v>2</v>
      </c>
      <c r="N100" s="204" t="s">
        <v>2</v>
      </c>
      <c r="O100" s="50" t="s">
        <v>2</v>
      </c>
      <c r="P100" s="86">
        <v>100</v>
      </c>
      <c r="Q100" s="86" t="s">
        <v>2</v>
      </c>
      <c r="R100" s="204" t="s">
        <v>2</v>
      </c>
      <c r="S100" s="50">
        <v>100</v>
      </c>
      <c r="T100" s="86">
        <v>100</v>
      </c>
      <c r="U100" s="86" t="s">
        <v>2</v>
      </c>
      <c r="V100" s="204" t="s">
        <v>2</v>
      </c>
      <c r="W100" s="50" t="s">
        <v>2</v>
      </c>
      <c r="X100" s="86">
        <v>100</v>
      </c>
      <c r="Y100" s="86" t="s">
        <v>2</v>
      </c>
      <c r="Z100" s="204" t="s">
        <v>2</v>
      </c>
      <c r="AA100" s="198" t="s">
        <v>2</v>
      </c>
      <c r="AB100" s="197" t="s">
        <v>2</v>
      </c>
    </row>
    <row r="101" spans="1:28" s="46" customFormat="1" hidden="1" outlineLevel="1" x14ac:dyDescent="0.25">
      <c r="A101" s="52">
        <v>126012</v>
      </c>
      <c r="B101" s="51" t="s">
        <v>133</v>
      </c>
      <c r="C101" s="205">
        <v>72</v>
      </c>
      <c r="D101" s="82">
        <v>28</v>
      </c>
      <c r="E101" s="82">
        <v>24</v>
      </c>
      <c r="F101" s="161">
        <v>28</v>
      </c>
      <c r="G101" s="201">
        <v>100</v>
      </c>
      <c r="H101" s="86">
        <v>100</v>
      </c>
      <c r="I101" s="86">
        <v>100</v>
      </c>
      <c r="J101" s="204">
        <v>25</v>
      </c>
      <c r="K101" s="201">
        <v>91.666666666666657</v>
      </c>
      <c r="L101" s="86">
        <v>100</v>
      </c>
      <c r="M101" s="86">
        <v>100</v>
      </c>
      <c r="N101" s="204">
        <v>25</v>
      </c>
      <c r="O101" s="50">
        <v>100</v>
      </c>
      <c r="P101" s="86">
        <v>100</v>
      </c>
      <c r="Q101" s="86">
        <v>100</v>
      </c>
      <c r="R101" s="204">
        <v>7.1428571428571423</v>
      </c>
      <c r="S101" s="50">
        <v>100</v>
      </c>
      <c r="T101" s="86">
        <v>100</v>
      </c>
      <c r="U101" s="86">
        <v>100</v>
      </c>
      <c r="V101" s="204">
        <v>42.857142857142854</v>
      </c>
      <c r="W101" s="50">
        <v>66.666666666666657</v>
      </c>
      <c r="X101" s="86">
        <v>100</v>
      </c>
      <c r="Y101" s="86">
        <v>66.666666666666657</v>
      </c>
      <c r="Z101" s="204">
        <v>0</v>
      </c>
      <c r="AA101" s="198">
        <v>100</v>
      </c>
      <c r="AB101" s="197">
        <v>0</v>
      </c>
    </row>
    <row r="102" spans="1:28" s="46" customFormat="1" collapsed="1" x14ac:dyDescent="0.25">
      <c r="A102" s="290" t="s">
        <v>108</v>
      </c>
      <c r="B102" s="291"/>
      <c r="C102" s="215">
        <f>SUM(C92:C101)</f>
        <v>319</v>
      </c>
      <c r="D102" s="216">
        <f>SUM(D92:D101)</f>
        <v>253</v>
      </c>
      <c r="E102" s="216">
        <v>297</v>
      </c>
      <c r="F102" s="172">
        <v>246</v>
      </c>
      <c r="G102" s="217">
        <v>97.740112994350284</v>
      </c>
      <c r="H102" s="218">
        <v>100</v>
      </c>
      <c r="I102" s="218">
        <v>97.959183673469383</v>
      </c>
      <c r="J102" s="219">
        <v>39.837398373983739</v>
      </c>
      <c r="K102" s="217">
        <v>90.476190476190482</v>
      </c>
      <c r="L102" s="218">
        <v>100</v>
      </c>
      <c r="M102" s="218">
        <v>100</v>
      </c>
      <c r="N102" s="219">
        <v>23.170731707317074</v>
      </c>
      <c r="O102" s="220">
        <v>96.15384615384616</v>
      </c>
      <c r="P102" s="218">
        <v>96.610169491525426</v>
      </c>
      <c r="Q102" s="218">
        <v>93.333333333333329</v>
      </c>
      <c r="R102" s="219">
        <v>1.2195121951219512</v>
      </c>
      <c r="S102" s="220">
        <v>98.484848484848484</v>
      </c>
      <c r="T102" s="218">
        <v>98.98989898989899</v>
      </c>
      <c r="U102" s="218">
        <v>91.666666666666657</v>
      </c>
      <c r="V102" s="219">
        <v>29.268292682926827</v>
      </c>
      <c r="W102" s="220">
        <v>62.5</v>
      </c>
      <c r="X102" s="218">
        <v>100</v>
      </c>
      <c r="Y102" s="218">
        <v>88.888888888888886</v>
      </c>
      <c r="Z102" s="219">
        <v>6.0975609756097562</v>
      </c>
      <c r="AA102" s="221">
        <v>96.907216494845358</v>
      </c>
      <c r="AB102" s="222">
        <v>0.40650406504065045</v>
      </c>
    </row>
    <row r="103" spans="1:28" s="46" customFormat="1" hidden="1" outlineLevel="1" x14ac:dyDescent="0.25">
      <c r="A103" s="55">
        <v>125001</v>
      </c>
      <c r="B103" s="54" t="s">
        <v>86</v>
      </c>
      <c r="C103" s="207">
        <v>0</v>
      </c>
      <c r="D103" s="81">
        <v>29</v>
      </c>
      <c r="E103" s="81">
        <v>40</v>
      </c>
      <c r="F103" s="166">
        <v>35</v>
      </c>
      <c r="G103" s="200" t="s">
        <v>2</v>
      </c>
      <c r="H103" s="85">
        <v>66.666666666666657</v>
      </c>
      <c r="I103" s="85">
        <v>100</v>
      </c>
      <c r="J103" s="208">
        <v>20</v>
      </c>
      <c r="K103" s="200" t="s">
        <v>2</v>
      </c>
      <c r="L103" s="85">
        <v>100</v>
      </c>
      <c r="M103" s="85">
        <v>100</v>
      </c>
      <c r="N103" s="208">
        <v>22.857142857142858</v>
      </c>
      <c r="O103" s="53" t="s">
        <v>2</v>
      </c>
      <c r="P103" s="85">
        <v>100</v>
      </c>
      <c r="Q103" s="85" t="s">
        <v>2</v>
      </c>
      <c r="R103" s="208">
        <v>0</v>
      </c>
      <c r="S103" s="53" t="s">
        <v>2</v>
      </c>
      <c r="T103" s="85">
        <v>100</v>
      </c>
      <c r="U103" s="85" t="s">
        <v>2</v>
      </c>
      <c r="V103" s="208">
        <v>20</v>
      </c>
      <c r="W103" s="53" t="s">
        <v>2</v>
      </c>
      <c r="X103" s="85">
        <v>100</v>
      </c>
      <c r="Y103" s="85">
        <v>100</v>
      </c>
      <c r="Z103" s="208">
        <v>28.571428571428569</v>
      </c>
      <c r="AA103" s="209">
        <v>100</v>
      </c>
      <c r="AB103" s="210">
        <v>8.5714285714285712</v>
      </c>
    </row>
    <row r="104" spans="1:28" s="46" customFormat="1" hidden="1" outlineLevel="1" x14ac:dyDescent="0.25">
      <c r="A104" s="52">
        <v>125003</v>
      </c>
      <c r="B104" s="51" t="s">
        <v>87</v>
      </c>
      <c r="C104" s="205">
        <v>82</v>
      </c>
      <c r="D104" s="82">
        <v>41</v>
      </c>
      <c r="E104" s="82">
        <v>36</v>
      </c>
      <c r="F104" s="161">
        <v>44</v>
      </c>
      <c r="G104" s="201">
        <v>100</v>
      </c>
      <c r="H104" s="86">
        <v>100</v>
      </c>
      <c r="I104" s="86">
        <v>100</v>
      </c>
      <c r="J104" s="204">
        <v>34.090909090909086</v>
      </c>
      <c r="K104" s="201">
        <v>100</v>
      </c>
      <c r="L104" s="86" t="s">
        <v>2</v>
      </c>
      <c r="M104" s="86">
        <v>100</v>
      </c>
      <c r="N104" s="204">
        <v>6.8181818181818175</v>
      </c>
      <c r="O104" s="50">
        <v>100</v>
      </c>
      <c r="P104" s="86">
        <v>100</v>
      </c>
      <c r="Q104" s="86">
        <v>100</v>
      </c>
      <c r="R104" s="204">
        <v>0</v>
      </c>
      <c r="S104" s="50">
        <v>100</v>
      </c>
      <c r="T104" s="86">
        <v>100</v>
      </c>
      <c r="U104" s="86">
        <v>100</v>
      </c>
      <c r="V104" s="204">
        <v>52.272727272727273</v>
      </c>
      <c r="W104" s="50">
        <v>100</v>
      </c>
      <c r="X104" s="86">
        <v>100</v>
      </c>
      <c r="Y104" s="86">
        <v>100</v>
      </c>
      <c r="Z104" s="204">
        <v>2.2727272727272729</v>
      </c>
      <c r="AA104" s="198">
        <v>100</v>
      </c>
      <c r="AB104" s="197">
        <v>4.5454545454545459</v>
      </c>
    </row>
    <row r="105" spans="1:28" s="46" customFormat="1" hidden="1" outlineLevel="1" x14ac:dyDescent="0.25">
      <c r="A105" s="52">
        <v>127001</v>
      </c>
      <c r="B105" s="51" t="s">
        <v>88</v>
      </c>
      <c r="C105" s="205">
        <v>28</v>
      </c>
      <c r="D105" s="82">
        <v>16</v>
      </c>
      <c r="E105" s="82">
        <v>30</v>
      </c>
      <c r="F105" s="161">
        <v>36</v>
      </c>
      <c r="G105" s="201">
        <v>100</v>
      </c>
      <c r="H105" s="86" t="s">
        <v>2</v>
      </c>
      <c r="I105" s="86">
        <v>100</v>
      </c>
      <c r="J105" s="204">
        <v>58.333333333333336</v>
      </c>
      <c r="K105" s="201">
        <v>100</v>
      </c>
      <c r="L105" s="86" t="s">
        <v>2</v>
      </c>
      <c r="M105" s="86">
        <v>100</v>
      </c>
      <c r="N105" s="204">
        <v>16.666666666666664</v>
      </c>
      <c r="O105" s="50">
        <v>100</v>
      </c>
      <c r="P105" s="86" t="s">
        <v>2</v>
      </c>
      <c r="Q105" s="86" t="s">
        <v>2</v>
      </c>
      <c r="R105" s="204">
        <v>0</v>
      </c>
      <c r="S105" s="50">
        <v>100</v>
      </c>
      <c r="T105" s="86">
        <v>100</v>
      </c>
      <c r="U105" s="86" t="s">
        <v>2</v>
      </c>
      <c r="V105" s="204">
        <v>25</v>
      </c>
      <c r="W105" s="50" t="s">
        <v>2</v>
      </c>
      <c r="X105" s="86">
        <v>100</v>
      </c>
      <c r="Y105" s="86">
        <v>100</v>
      </c>
      <c r="Z105" s="204">
        <v>0</v>
      </c>
      <c r="AA105" s="198">
        <v>100</v>
      </c>
      <c r="AB105" s="197">
        <v>0</v>
      </c>
    </row>
    <row r="106" spans="1:28" s="46" customFormat="1" hidden="1" outlineLevel="1" x14ac:dyDescent="0.25">
      <c r="A106" s="52">
        <v>127003</v>
      </c>
      <c r="B106" s="51" t="s">
        <v>89</v>
      </c>
      <c r="C106" s="205">
        <v>23</v>
      </c>
      <c r="D106" s="82">
        <v>34</v>
      </c>
      <c r="E106" s="82">
        <v>26</v>
      </c>
      <c r="F106" s="161">
        <v>23</v>
      </c>
      <c r="G106" s="201">
        <v>100</v>
      </c>
      <c r="H106" s="86" t="s">
        <v>2</v>
      </c>
      <c r="I106" s="86">
        <v>100</v>
      </c>
      <c r="J106" s="204">
        <v>52.173913043478258</v>
      </c>
      <c r="K106" s="201">
        <v>100</v>
      </c>
      <c r="L106" s="86">
        <v>100</v>
      </c>
      <c r="M106" s="86">
        <v>100</v>
      </c>
      <c r="N106" s="204">
        <v>21.739130434782609</v>
      </c>
      <c r="O106" s="50" t="s">
        <v>2</v>
      </c>
      <c r="P106" s="86">
        <v>100</v>
      </c>
      <c r="Q106" s="86">
        <v>100</v>
      </c>
      <c r="R106" s="204">
        <v>4.3478260869565215</v>
      </c>
      <c r="S106" s="50">
        <v>100</v>
      </c>
      <c r="T106" s="86">
        <v>100</v>
      </c>
      <c r="U106" s="86" t="s">
        <v>2</v>
      </c>
      <c r="V106" s="204">
        <v>17.391304347826086</v>
      </c>
      <c r="W106" s="50" t="s">
        <v>2</v>
      </c>
      <c r="X106" s="86" t="s">
        <v>2</v>
      </c>
      <c r="Y106" s="86">
        <v>100</v>
      </c>
      <c r="Z106" s="204">
        <v>4.3478260869565215</v>
      </c>
      <c r="AA106" s="198">
        <v>100</v>
      </c>
      <c r="AB106" s="197">
        <v>0</v>
      </c>
    </row>
    <row r="107" spans="1:28" s="46" customFormat="1" hidden="1" outlineLevel="1" x14ac:dyDescent="0.25">
      <c r="A107" s="52">
        <v>128001</v>
      </c>
      <c r="B107" s="51" t="s">
        <v>90</v>
      </c>
      <c r="C107" s="205">
        <v>70</v>
      </c>
      <c r="D107" s="82">
        <v>62</v>
      </c>
      <c r="E107" s="82">
        <v>41</v>
      </c>
      <c r="F107" s="161">
        <v>36</v>
      </c>
      <c r="G107" s="201">
        <v>97.435897435897431</v>
      </c>
      <c r="H107" s="86">
        <v>0</v>
      </c>
      <c r="I107" s="86">
        <v>100</v>
      </c>
      <c r="J107" s="204">
        <v>22.222222222222221</v>
      </c>
      <c r="K107" s="201">
        <v>100</v>
      </c>
      <c r="L107" s="86" t="s">
        <v>2</v>
      </c>
      <c r="M107" s="86">
        <v>100</v>
      </c>
      <c r="N107" s="204">
        <v>13.888888888888889</v>
      </c>
      <c r="O107" s="50">
        <v>75</v>
      </c>
      <c r="P107" s="86">
        <v>100</v>
      </c>
      <c r="Q107" s="86">
        <v>100</v>
      </c>
      <c r="R107" s="204">
        <v>0</v>
      </c>
      <c r="S107" s="50">
        <v>90.909090909090907</v>
      </c>
      <c r="T107" s="86">
        <v>97.826086956521735</v>
      </c>
      <c r="U107" s="86">
        <v>100</v>
      </c>
      <c r="V107" s="204">
        <v>61.111111111111114</v>
      </c>
      <c r="W107" s="50">
        <v>75</v>
      </c>
      <c r="X107" s="86">
        <v>100</v>
      </c>
      <c r="Y107" s="86">
        <v>100</v>
      </c>
      <c r="Z107" s="204">
        <v>2.7777777777777777</v>
      </c>
      <c r="AA107" s="198">
        <v>100</v>
      </c>
      <c r="AB107" s="197">
        <v>0</v>
      </c>
    </row>
    <row r="108" spans="1:28" s="46" customFormat="1" ht="15.75" collapsed="1" thickBot="1" x14ac:dyDescent="0.3">
      <c r="A108" s="288" t="s">
        <v>110</v>
      </c>
      <c r="B108" s="289"/>
      <c r="C108" s="211">
        <f>SUM(C103:C107)</f>
        <v>203</v>
      </c>
      <c r="D108" s="48">
        <f>SUM(D103:D107)</f>
        <v>182</v>
      </c>
      <c r="E108" s="48">
        <v>173</v>
      </c>
      <c r="F108" s="169">
        <v>174</v>
      </c>
      <c r="G108" s="202">
        <v>99.224806201550393</v>
      </c>
      <c r="H108" s="87">
        <v>70</v>
      </c>
      <c r="I108" s="87">
        <v>100</v>
      </c>
      <c r="J108" s="212">
        <v>36.206896551724135</v>
      </c>
      <c r="K108" s="202">
        <v>100</v>
      </c>
      <c r="L108" s="87">
        <v>100</v>
      </c>
      <c r="M108" s="87">
        <v>100</v>
      </c>
      <c r="N108" s="212">
        <v>15.517241379310345</v>
      </c>
      <c r="O108" s="49">
        <v>93.333333333333329</v>
      </c>
      <c r="P108" s="87">
        <v>100</v>
      </c>
      <c r="Q108" s="87">
        <v>100</v>
      </c>
      <c r="R108" s="212">
        <v>0.57471264367816088</v>
      </c>
      <c r="S108" s="49">
        <v>96.551724137931032</v>
      </c>
      <c r="T108" s="87">
        <v>99.074074074074076</v>
      </c>
      <c r="U108" s="87">
        <v>100</v>
      </c>
      <c r="V108" s="212">
        <v>37.356321839080458</v>
      </c>
      <c r="W108" s="49">
        <v>83.333333333333343</v>
      </c>
      <c r="X108" s="87">
        <v>100</v>
      </c>
      <c r="Y108" s="87">
        <v>100</v>
      </c>
      <c r="Z108" s="212">
        <v>7.4712643678160928</v>
      </c>
      <c r="AA108" s="213">
        <v>100</v>
      </c>
      <c r="AB108" s="214">
        <v>2.8735632183908044</v>
      </c>
    </row>
    <row r="109" spans="1:28" s="46" customFormat="1" hidden="1" outlineLevel="1" x14ac:dyDescent="0.25">
      <c r="A109" s="55">
        <v>126301</v>
      </c>
      <c r="B109" s="54" t="s">
        <v>91</v>
      </c>
      <c r="C109" s="207">
        <v>27</v>
      </c>
      <c r="D109" s="81">
        <v>32</v>
      </c>
      <c r="E109" s="81">
        <v>18</v>
      </c>
      <c r="F109" s="227">
        <v>13</v>
      </c>
      <c r="G109" s="200">
        <v>100</v>
      </c>
      <c r="H109" s="85">
        <v>50</v>
      </c>
      <c r="I109" s="85">
        <v>100</v>
      </c>
      <c r="J109" s="208">
        <v>76.923076923076934</v>
      </c>
      <c r="K109" s="200">
        <v>0</v>
      </c>
      <c r="L109" s="85">
        <v>100</v>
      </c>
      <c r="M109" s="85">
        <v>100</v>
      </c>
      <c r="N109" s="208">
        <v>7.6923076923076925</v>
      </c>
      <c r="O109" s="53" t="s">
        <v>2</v>
      </c>
      <c r="P109" s="85">
        <v>100</v>
      </c>
      <c r="Q109" s="85" t="s">
        <v>2</v>
      </c>
      <c r="R109" s="208">
        <v>0</v>
      </c>
      <c r="S109" s="53">
        <v>100</v>
      </c>
      <c r="T109" s="85">
        <v>100</v>
      </c>
      <c r="U109" s="85">
        <v>100</v>
      </c>
      <c r="V109" s="208">
        <v>7.6923076923076925</v>
      </c>
      <c r="W109" s="53">
        <v>100</v>
      </c>
      <c r="X109" s="85" t="s">
        <v>2</v>
      </c>
      <c r="Y109" s="85">
        <v>100</v>
      </c>
      <c r="Z109" s="208">
        <v>0</v>
      </c>
      <c r="AA109" s="209">
        <v>100</v>
      </c>
      <c r="AB109" s="210">
        <v>7.6923076923076925</v>
      </c>
    </row>
    <row r="110" spans="1:28" s="46" customFormat="1" ht="15.75" collapsed="1" thickBot="1" x14ac:dyDescent="0.3">
      <c r="A110" s="288" t="s">
        <v>111</v>
      </c>
      <c r="B110" s="289"/>
      <c r="C110" s="211">
        <f>SUM(C109)</f>
        <v>27</v>
      </c>
      <c r="D110" s="48">
        <f>SUM(D109)</f>
        <v>32</v>
      </c>
      <c r="E110" s="48">
        <v>18</v>
      </c>
      <c r="F110" s="169">
        <v>13</v>
      </c>
      <c r="G110" s="202">
        <v>100</v>
      </c>
      <c r="H110" s="87">
        <v>50</v>
      </c>
      <c r="I110" s="87">
        <v>100</v>
      </c>
      <c r="J110" s="212">
        <v>76.923076923076934</v>
      </c>
      <c r="K110" s="202">
        <v>0</v>
      </c>
      <c r="L110" s="87">
        <v>100</v>
      </c>
      <c r="M110" s="87">
        <v>100</v>
      </c>
      <c r="N110" s="212">
        <v>7.6923076923076925</v>
      </c>
      <c r="O110" s="49" t="s">
        <v>2</v>
      </c>
      <c r="P110" s="87">
        <v>100</v>
      </c>
      <c r="Q110" s="87" t="s">
        <v>2</v>
      </c>
      <c r="R110" s="212">
        <v>0</v>
      </c>
      <c r="S110" s="49">
        <v>100</v>
      </c>
      <c r="T110" s="87">
        <v>100</v>
      </c>
      <c r="U110" s="87">
        <v>100</v>
      </c>
      <c r="V110" s="212">
        <v>7.6923076923076925</v>
      </c>
      <c r="W110" s="49">
        <v>100</v>
      </c>
      <c r="X110" s="87" t="s">
        <v>2</v>
      </c>
      <c r="Y110" s="87">
        <v>100</v>
      </c>
      <c r="Z110" s="212">
        <v>0</v>
      </c>
      <c r="AA110" s="213">
        <v>100</v>
      </c>
      <c r="AB110" s="214">
        <v>7.6923076923076925</v>
      </c>
    </row>
    <row r="111" spans="1:28" s="46" customFormat="1" hidden="1" outlineLevel="1" x14ac:dyDescent="0.25">
      <c r="A111" s="55">
        <v>101022</v>
      </c>
      <c r="B111" s="54" t="s">
        <v>92</v>
      </c>
      <c r="C111" s="207">
        <v>0</v>
      </c>
      <c r="D111" s="81">
        <v>69</v>
      </c>
      <c r="E111" s="81">
        <v>59</v>
      </c>
      <c r="F111" s="166">
        <v>58</v>
      </c>
      <c r="G111" s="200" t="s">
        <v>2</v>
      </c>
      <c r="H111" s="85">
        <v>100</v>
      </c>
      <c r="I111" s="85">
        <v>100</v>
      </c>
      <c r="J111" s="208">
        <v>34.482758620689658</v>
      </c>
      <c r="K111" s="200" t="s">
        <v>2</v>
      </c>
      <c r="L111" s="85">
        <v>100</v>
      </c>
      <c r="M111" s="85">
        <v>100</v>
      </c>
      <c r="N111" s="208">
        <v>37.931034482758619</v>
      </c>
      <c r="O111" s="53" t="s">
        <v>2</v>
      </c>
      <c r="P111" s="85">
        <v>100</v>
      </c>
      <c r="Q111" s="85">
        <v>100</v>
      </c>
      <c r="R111" s="208">
        <v>0</v>
      </c>
      <c r="S111" s="53" t="s">
        <v>2</v>
      </c>
      <c r="T111" s="85">
        <v>100</v>
      </c>
      <c r="U111" s="85" t="s">
        <v>2</v>
      </c>
      <c r="V111" s="208">
        <v>25.862068965517242</v>
      </c>
      <c r="W111" s="53" t="s">
        <v>2</v>
      </c>
      <c r="X111" s="85">
        <v>100</v>
      </c>
      <c r="Y111" s="85">
        <v>100</v>
      </c>
      <c r="Z111" s="208">
        <v>0</v>
      </c>
      <c r="AA111" s="209">
        <v>100</v>
      </c>
      <c r="AB111" s="210">
        <v>1.7241379310344827</v>
      </c>
    </row>
    <row r="112" spans="1:28" s="46" customFormat="1" hidden="1" outlineLevel="1" x14ac:dyDescent="0.25">
      <c r="A112" s="52">
        <v>103018</v>
      </c>
      <c r="B112" s="51" t="s">
        <v>93</v>
      </c>
      <c r="C112" s="205">
        <v>8</v>
      </c>
      <c r="D112" s="82">
        <v>8</v>
      </c>
      <c r="E112" s="82">
        <v>12</v>
      </c>
      <c r="F112" s="161">
        <v>7</v>
      </c>
      <c r="G112" s="201">
        <v>100</v>
      </c>
      <c r="H112" s="86">
        <v>0</v>
      </c>
      <c r="I112" s="86">
        <v>100</v>
      </c>
      <c r="J112" s="204">
        <v>14.285714285714285</v>
      </c>
      <c r="K112" s="201">
        <v>50</v>
      </c>
      <c r="L112" s="86" t="s">
        <v>2</v>
      </c>
      <c r="M112" s="86">
        <v>50</v>
      </c>
      <c r="N112" s="204">
        <v>28.571428571428569</v>
      </c>
      <c r="O112" s="50" t="s">
        <v>2</v>
      </c>
      <c r="P112" s="86">
        <v>100</v>
      </c>
      <c r="Q112" s="86" t="s">
        <v>2</v>
      </c>
      <c r="R112" s="204">
        <v>14.285714285714285</v>
      </c>
      <c r="S112" s="50">
        <v>66.666666666666657</v>
      </c>
      <c r="T112" s="86">
        <v>100</v>
      </c>
      <c r="U112" s="86" t="s">
        <v>2</v>
      </c>
      <c r="V112" s="204">
        <v>28.571428571428569</v>
      </c>
      <c r="W112" s="50">
        <v>100</v>
      </c>
      <c r="X112" s="86">
        <v>50</v>
      </c>
      <c r="Y112" s="86">
        <v>50</v>
      </c>
      <c r="Z112" s="204">
        <v>0</v>
      </c>
      <c r="AA112" s="198">
        <v>66.666666666666657</v>
      </c>
      <c r="AB112" s="197">
        <v>14.285714285714285</v>
      </c>
    </row>
    <row r="113" spans="1:28" s="46" customFormat="1" hidden="1" outlineLevel="1" x14ac:dyDescent="0.25">
      <c r="A113" s="52">
        <v>115008</v>
      </c>
      <c r="B113" s="51" t="s">
        <v>94</v>
      </c>
      <c r="C113" s="205">
        <v>6</v>
      </c>
      <c r="D113" s="82">
        <v>7</v>
      </c>
      <c r="E113" s="82">
        <v>11</v>
      </c>
      <c r="F113" s="161">
        <v>5</v>
      </c>
      <c r="G113" s="201">
        <v>100</v>
      </c>
      <c r="H113" s="86" t="s">
        <v>2</v>
      </c>
      <c r="I113" s="86">
        <v>100</v>
      </c>
      <c r="J113" s="204">
        <v>40</v>
      </c>
      <c r="K113" s="201">
        <v>100</v>
      </c>
      <c r="L113" s="86" t="s">
        <v>2</v>
      </c>
      <c r="M113" s="86">
        <v>100</v>
      </c>
      <c r="N113" s="204">
        <v>20</v>
      </c>
      <c r="O113" s="50" t="s">
        <v>2</v>
      </c>
      <c r="P113" s="86">
        <v>100</v>
      </c>
      <c r="Q113" s="86" t="s">
        <v>2</v>
      </c>
      <c r="R113" s="204">
        <v>0</v>
      </c>
      <c r="S113" s="50" t="s">
        <v>2</v>
      </c>
      <c r="T113" s="86">
        <v>100</v>
      </c>
      <c r="U113" s="86" t="s">
        <v>2</v>
      </c>
      <c r="V113" s="204">
        <v>40</v>
      </c>
      <c r="W113" s="50" t="s">
        <v>2</v>
      </c>
      <c r="X113" s="86">
        <v>100</v>
      </c>
      <c r="Y113" s="86">
        <v>100</v>
      </c>
      <c r="Z113" s="204">
        <v>0</v>
      </c>
      <c r="AA113" s="198">
        <v>100</v>
      </c>
      <c r="AB113" s="197">
        <v>0</v>
      </c>
    </row>
    <row r="114" spans="1:28" s="46" customFormat="1" ht="15.75" collapsed="1" thickBot="1" x14ac:dyDescent="0.3">
      <c r="A114" s="288" t="s">
        <v>112</v>
      </c>
      <c r="B114" s="289"/>
      <c r="C114" s="211">
        <f>SUM(C112:C113)</f>
        <v>14</v>
      </c>
      <c r="D114" s="48">
        <f>SUM(D112:D113)</f>
        <v>15</v>
      </c>
      <c r="E114" s="48">
        <v>82</v>
      </c>
      <c r="F114" s="169">
        <v>70</v>
      </c>
      <c r="G114" s="202">
        <v>100</v>
      </c>
      <c r="H114" s="87">
        <v>0</v>
      </c>
      <c r="I114" s="87">
        <v>100</v>
      </c>
      <c r="J114" s="212">
        <v>32.857142857142854</v>
      </c>
      <c r="K114" s="202">
        <v>75</v>
      </c>
      <c r="L114" s="87" t="s">
        <v>2</v>
      </c>
      <c r="M114" s="87">
        <v>66.666666666666657</v>
      </c>
      <c r="N114" s="212">
        <v>35.714285714285715</v>
      </c>
      <c r="O114" s="49" t="s">
        <v>2</v>
      </c>
      <c r="P114" s="87">
        <v>100</v>
      </c>
      <c r="Q114" s="87">
        <v>100</v>
      </c>
      <c r="R114" s="212">
        <v>1.4285714285714286</v>
      </c>
      <c r="S114" s="49">
        <v>66.666666666666657</v>
      </c>
      <c r="T114" s="87">
        <v>100</v>
      </c>
      <c r="U114" s="87" t="s">
        <v>2</v>
      </c>
      <c r="V114" s="212">
        <v>27.142857142857142</v>
      </c>
      <c r="W114" s="49">
        <v>100</v>
      </c>
      <c r="X114" s="87">
        <v>66.666666666666657</v>
      </c>
      <c r="Y114" s="87">
        <v>95.238095238095227</v>
      </c>
      <c r="Z114" s="212">
        <v>0</v>
      </c>
      <c r="AA114" s="213">
        <v>96.969696969696969</v>
      </c>
      <c r="AB114" s="214">
        <v>2.8571428571428572</v>
      </c>
    </row>
    <row r="115" spans="1:28" ht="15.75" customHeight="1" thickBot="1" x14ac:dyDescent="0.3">
      <c r="A115" s="292" t="s">
        <v>113</v>
      </c>
      <c r="B115" s="293"/>
      <c r="C115" s="223">
        <f>C114+C110+C108+C102+C91+C89+C87+C85+C83+C75+C71+C61+C58+C55+C51+C44+C40+C34+C25</f>
        <v>3230</v>
      </c>
      <c r="D115" s="83">
        <f>D114+D110+D108+D102+D91+D89+D87+D85+D83+D75+D71+D61+D58+D55+D51+D44+D40+D34+D25</f>
        <v>2865</v>
      </c>
      <c r="E115" s="83">
        <v>2808</v>
      </c>
      <c r="F115" s="91">
        <v>2682</v>
      </c>
      <c r="G115" s="203">
        <v>98.868636077938405</v>
      </c>
      <c r="H115" s="88">
        <v>91.129032258064512</v>
      </c>
      <c r="I115" s="88">
        <v>99.5</v>
      </c>
      <c r="J115" s="224">
        <v>43.102162565249813</v>
      </c>
      <c r="K115" s="203">
        <v>100</v>
      </c>
      <c r="L115" s="88">
        <v>100</v>
      </c>
      <c r="M115" s="88">
        <v>98.422712933753942</v>
      </c>
      <c r="N115" s="224">
        <v>22.781506338553317</v>
      </c>
      <c r="O115" s="47">
        <v>98.563218390804593</v>
      </c>
      <c r="P115" s="88">
        <v>98.461538461538467</v>
      </c>
      <c r="Q115" s="88">
        <v>98.4</v>
      </c>
      <c r="R115" s="224">
        <v>1.5659955257270695</v>
      </c>
      <c r="S115" s="47">
        <v>98.150782361308671</v>
      </c>
      <c r="T115" s="88">
        <v>99.109792284866472</v>
      </c>
      <c r="U115" s="88">
        <v>93.506493506493499</v>
      </c>
      <c r="V115" s="224">
        <v>25.615212527964204</v>
      </c>
      <c r="W115" s="47">
        <v>88.75</v>
      </c>
      <c r="X115" s="88">
        <v>98.86363636363636</v>
      </c>
      <c r="Y115" s="88">
        <v>97.932816537467701</v>
      </c>
      <c r="Z115" s="224">
        <v>5.2945563012677104</v>
      </c>
      <c r="AA115" s="225">
        <v>99.274047186932847</v>
      </c>
      <c r="AB115" s="226">
        <v>1.6032811334824759</v>
      </c>
    </row>
  </sheetData>
  <autoFilter ref="C5:AA5"/>
  <mergeCells count="30">
    <mergeCell ref="A25:B25"/>
    <mergeCell ref="A34:B34"/>
    <mergeCell ref="A40:B40"/>
    <mergeCell ref="A44:B44"/>
    <mergeCell ref="A51:B51"/>
    <mergeCell ref="A55:B55"/>
    <mergeCell ref="A58:B58"/>
    <mergeCell ref="A61:B61"/>
    <mergeCell ref="A71:B71"/>
    <mergeCell ref="A75:B75"/>
    <mergeCell ref="A83:B83"/>
    <mergeCell ref="A85:B85"/>
    <mergeCell ref="A114:B114"/>
    <mergeCell ref="A115:B115"/>
    <mergeCell ref="A87:B87"/>
    <mergeCell ref="A89:B89"/>
    <mergeCell ref="A91:B91"/>
    <mergeCell ref="A102:B102"/>
    <mergeCell ref="A108:B108"/>
    <mergeCell ref="A110:B110"/>
    <mergeCell ref="C1:F4"/>
    <mergeCell ref="G1:AB3"/>
    <mergeCell ref="A1:A5"/>
    <mergeCell ref="B1:B5"/>
    <mergeCell ref="AA4:AB4"/>
    <mergeCell ref="W4:Z4"/>
    <mergeCell ref="S4:V4"/>
    <mergeCell ref="O4:R4"/>
    <mergeCell ref="K4:N4"/>
    <mergeCell ref="G4:J4"/>
  </mergeCells>
  <pageMargins left="0.23622047244094491" right="0.23622047244094491" top="0.74803149606299213" bottom="0.74803149606299213" header="0.31496062992125984" footer="0.31496062992125984"/>
  <pageSetup paperSize="9" scale="64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Результаты по критериям</vt:lpstr>
      <vt:lpstr>Выбор тем</vt:lpstr>
      <vt:lpstr>Зачет по темам</vt:lpstr>
      <vt:lpstr>'Выбор тем'!Заголовки_для_печати</vt:lpstr>
      <vt:lpstr>'Зачет по темам'!Заголовки_для_печати</vt:lpstr>
      <vt:lpstr>'Результаты по критериям'!Заголовки_для_печати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Федотов</dc:creator>
  <cp:lastModifiedBy>Коняева Елена Викторовна</cp:lastModifiedBy>
  <cp:lastPrinted>2024-01-22T08:28:03Z</cp:lastPrinted>
  <dcterms:created xsi:type="dcterms:W3CDTF">2015-06-05T18:19:34Z</dcterms:created>
  <dcterms:modified xsi:type="dcterms:W3CDTF">2024-01-22T08:28:30Z</dcterms:modified>
</cp:coreProperties>
</file>